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Буденний" sheetId="2" r:id="rId1"/>
    <sheet name="вихідний" sheetId="5" r:id="rId2"/>
  </sheets>
  <externalReferences>
    <externalReference r:id="rId3"/>
  </externalReferences>
  <definedNames>
    <definedName name="Соборна_відправка_3_1">'[1]3'!$H$12:$H$56</definedName>
    <definedName name="Соборна_відправка_3_2">'[1]3'!$R$12:$R$56</definedName>
    <definedName name="Соборна_відправка_3_3">'[1]3'!$AB$12:$AB$46</definedName>
    <definedName name="Соборна_відправка_3_4">'[1]3'!$AL$12:$AL$46</definedName>
    <definedName name="Соборна_відправка_3_5">'[1]3'!$AV$12:$AV$46</definedName>
    <definedName name="Соборна_відправка_3_6">'[1]3'!$BF$12:$BF$46</definedName>
  </definedNames>
  <calcPr calcId="124519"/>
</workbook>
</file>

<file path=xl/calcChain.xml><?xml version="1.0" encoding="utf-8"?>
<calcChain xmlns="http://schemas.openxmlformats.org/spreadsheetml/2006/main">
  <c r="Z9" i="5"/>
  <c r="Y9"/>
  <c r="X9"/>
  <c r="W9"/>
  <c r="V9"/>
  <c r="U9"/>
  <c r="T9"/>
  <c r="S9"/>
  <c r="R9"/>
  <c r="Q9"/>
  <c r="P9"/>
  <c r="Z8"/>
  <c r="Y8"/>
  <c r="X8"/>
  <c r="W8"/>
  <c r="V8"/>
  <c r="U8"/>
  <c r="T8"/>
  <c r="S8"/>
  <c r="R8"/>
  <c r="Q8"/>
  <c r="P8"/>
  <c r="Z7"/>
  <c r="Y7"/>
  <c r="X7"/>
  <c r="W7"/>
  <c r="V7"/>
  <c r="U7"/>
  <c r="T7"/>
  <c r="S7"/>
  <c r="R7"/>
  <c r="Q7"/>
  <c r="P7"/>
  <c r="Z6"/>
  <c r="Y6"/>
  <c r="X6"/>
  <c r="W6"/>
  <c r="V6"/>
  <c r="U6"/>
  <c r="T6"/>
  <c r="S6"/>
  <c r="R6"/>
  <c r="Q6"/>
  <c r="P6"/>
  <c r="Z5"/>
  <c r="Y5"/>
  <c r="X5"/>
  <c r="W5"/>
  <c r="V5"/>
  <c r="U5"/>
  <c r="T5"/>
  <c r="S5"/>
  <c r="R5"/>
  <c r="Q5"/>
  <c r="P5"/>
  <c r="G330" l="1"/>
  <c r="F330"/>
  <c r="E330"/>
  <c r="G284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F284"/>
  <c r="F285" s="1"/>
  <c r="F286" s="1"/>
  <c r="F287" s="1"/>
  <c r="F288" s="1"/>
  <c r="F289" s="1"/>
  <c r="E284"/>
  <c r="E285" s="1"/>
  <c r="E286" s="1"/>
  <c r="E287" s="1"/>
  <c r="E288" s="1"/>
  <c r="E289" s="1"/>
  <c r="A283"/>
  <c r="F239"/>
  <c r="F240" s="1"/>
  <c r="F241" s="1"/>
  <c r="G238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F238"/>
  <c r="E238"/>
  <c r="E239" s="1"/>
  <c r="E240" s="1"/>
  <c r="E241" s="1"/>
  <c r="A237"/>
  <c r="G192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F192"/>
  <c r="F193" s="1"/>
  <c r="E192"/>
  <c r="E193" s="1"/>
  <c r="A191"/>
  <c r="G146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F146"/>
  <c r="F147" s="1"/>
  <c r="F148" s="1"/>
  <c r="E146"/>
  <c r="E147" s="1"/>
  <c r="E148" s="1"/>
  <c r="A145"/>
  <c r="G100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F100"/>
  <c r="F101" s="1"/>
  <c r="F102" s="1"/>
  <c r="E100"/>
  <c r="E101" s="1"/>
  <c r="E102" s="1"/>
  <c r="E103" s="1"/>
  <c r="E104" s="1"/>
  <c r="A99"/>
  <c r="F55"/>
  <c r="F56" s="1"/>
  <c r="G54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F54"/>
  <c r="E54"/>
  <c r="A53"/>
  <c r="A7"/>
  <c r="D6"/>
  <c r="E6" s="1"/>
  <c r="F6" s="1"/>
  <c r="F8" s="1"/>
  <c r="F5" s="1"/>
  <c r="G284" i="2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F284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E284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A283"/>
  <c r="G238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F238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E238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A237"/>
  <c r="G193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192"/>
  <c r="F192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E192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A191"/>
  <c r="G146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F146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E146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A145"/>
  <c r="G100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F100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E100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A99"/>
  <c r="G54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F54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E54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A53"/>
  <c r="A7"/>
  <c r="G6" i="5" l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D8"/>
  <c r="D5"/>
  <c r="E105"/>
  <c r="E106" s="1"/>
  <c r="E107" s="1"/>
  <c r="E108" s="1"/>
  <c r="F290"/>
  <c r="F291" s="1"/>
  <c r="F292" s="1"/>
  <c r="E149"/>
  <c r="E150" s="1"/>
  <c r="E55"/>
  <c r="E56" s="1"/>
  <c r="F149"/>
  <c r="F150" s="1"/>
  <c r="F194"/>
  <c r="F195" s="1"/>
  <c r="F196" s="1"/>
  <c r="F242"/>
  <c r="F243" s="1"/>
  <c r="F244" s="1"/>
  <c r="F9"/>
  <c r="F10" s="1"/>
  <c r="F103"/>
  <c r="F104" s="1"/>
  <c r="E290"/>
  <c r="E291" s="1"/>
  <c r="E292" s="1"/>
  <c r="F57"/>
  <c r="F58" s="1"/>
  <c r="F59" s="1"/>
  <c r="F60" s="1"/>
  <c r="E242"/>
  <c r="E243" s="1"/>
  <c r="E244" s="1"/>
  <c r="E8"/>
  <c r="E194"/>
  <c r="E195" s="1"/>
  <c r="E196" s="1"/>
  <c r="D9" l="1"/>
  <c r="D10" s="1"/>
  <c r="G5"/>
  <c r="G331" s="1"/>
  <c r="F61"/>
  <c r="F62" s="1"/>
  <c r="F63" s="1"/>
  <c r="E109"/>
  <c r="E110" s="1"/>
  <c r="E111" s="1"/>
  <c r="F11"/>
  <c r="F12" s="1"/>
  <c r="F13" s="1"/>
  <c r="F14" s="1"/>
  <c r="E331"/>
  <c r="E9"/>
  <c r="E10" s="1"/>
  <c r="F151"/>
  <c r="F152" s="1"/>
  <c r="E57"/>
  <c r="E58" s="1"/>
  <c r="E59" s="1"/>
  <c r="E60" s="1"/>
  <c r="F293"/>
  <c r="F294" s="1"/>
  <c r="F331"/>
  <c r="F245"/>
  <c r="F246" s="1"/>
  <c r="F105"/>
  <c r="F106" s="1"/>
  <c r="F107" s="1"/>
  <c r="F108" s="1"/>
  <c r="F197"/>
  <c r="F198" s="1"/>
  <c r="E245"/>
  <c r="E246" s="1"/>
  <c r="E197"/>
  <c r="E198" s="1"/>
  <c r="E293"/>
  <c r="E294" s="1"/>
  <c r="E151"/>
  <c r="E152" s="1"/>
  <c r="D11" l="1"/>
  <c r="D12" s="1"/>
  <c r="D13" s="1"/>
  <c r="D14" s="1"/>
  <c r="E112"/>
  <c r="F199"/>
  <c r="F200" s="1"/>
  <c r="F153"/>
  <c r="F154" s="1"/>
  <c r="F155" s="1"/>
  <c r="F156" s="1"/>
  <c r="F247"/>
  <c r="F248" s="1"/>
  <c r="E153"/>
  <c r="E154" s="1"/>
  <c r="E155" s="1"/>
  <c r="E156" s="1"/>
  <c r="E61"/>
  <c r="E62" s="1"/>
  <c r="E63" s="1"/>
  <c r="F15"/>
  <c r="F16" s="1"/>
  <c r="F17" s="1"/>
  <c r="E247"/>
  <c r="E248" s="1"/>
  <c r="F109"/>
  <c r="F110" s="1"/>
  <c r="F111" s="1"/>
  <c r="F64"/>
  <c r="E199"/>
  <c r="E200" s="1"/>
  <c r="F295"/>
  <c r="F296" s="1"/>
  <c r="E295"/>
  <c r="E296" s="1"/>
  <c r="E11"/>
  <c r="E12" s="1"/>
  <c r="E13" s="1"/>
  <c r="E14" s="1"/>
  <c r="D15" l="1"/>
  <c r="D16" s="1"/>
  <c r="D17" s="1"/>
  <c r="E201"/>
  <c r="E202" s="1"/>
  <c r="E203" s="1"/>
  <c r="E204" s="1"/>
  <c r="F157"/>
  <c r="F158" s="1"/>
  <c r="F159" s="1"/>
  <c r="E297"/>
  <c r="E298" s="1"/>
  <c r="E299" s="1"/>
  <c r="E300" s="1"/>
  <c r="E249"/>
  <c r="E250" s="1"/>
  <c r="E251" s="1"/>
  <c r="E252" s="1"/>
  <c r="F112"/>
  <c r="E64"/>
  <c r="E15"/>
  <c r="E16" s="1"/>
  <c r="E17" s="1"/>
  <c r="F249"/>
  <c r="F250" s="1"/>
  <c r="F251" s="1"/>
  <c r="F252" s="1"/>
  <c r="E113"/>
  <c r="E114" s="1"/>
  <c r="E115" s="1"/>
  <c r="F65"/>
  <c r="F66" s="1"/>
  <c r="F67" s="1"/>
  <c r="F297"/>
  <c r="F298" s="1"/>
  <c r="F299" s="1"/>
  <c r="F300" s="1"/>
  <c r="F18"/>
  <c r="E157"/>
  <c r="E158" s="1"/>
  <c r="E159" s="1"/>
  <c r="F201"/>
  <c r="F202" s="1"/>
  <c r="F203" s="1"/>
  <c r="F204" s="1"/>
  <c r="D18" l="1"/>
  <c r="D19" s="1"/>
  <c r="D20" s="1"/>
  <c r="D21" s="1"/>
  <c r="E116"/>
  <c r="E117" s="1"/>
  <c r="E118" s="1"/>
  <c r="E119" s="1"/>
  <c r="E120" s="1"/>
  <c r="E160"/>
  <c r="F68"/>
  <c r="F69" s="1"/>
  <c r="F70" s="1"/>
  <c r="F71" s="1"/>
  <c r="F72" s="1"/>
  <c r="F73" s="1"/>
  <c r="E18"/>
  <c r="F160"/>
  <c r="F253"/>
  <c r="F254" s="1"/>
  <c r="F255" s="1"/>
  <c r="F301"/>
  <c r="F302" s="1"/>
  <c r="F303" s="1"/>
  <c r="E301"/>
  <c r="E302" s="1"/>
  <c r="E303" s="1"/>
  <c r="F205"/>
  <c r="F206" s="1"/>
  <c r="F207" s="1"/>
  <c r="F113"/>
  <c r="F114" s="1"/>
  <c r="F115" s="1"/>
  <c r="F19"/>
  <c r="F20" s="1"/>
  <c r="F21" s="1"/>
  <c r="E65"/>
  <c r="E66" s="1"/>
  <c r="E67" s="1"/>
  <c r="E253"/>
  <c r="E254" s="1"/>
  <c r="E255" s="1"/>
  <c r="E205"/>
  <c r="E206" s="1"/>
  <c r="E207" s="1"/>
  <c r="D22" l="1"/>
  <c r="D23" s="1"/>
  <c r="D24" s="1"/>
  <c r="D25" s="1"/>
  <c r="D26" s="1"/>
  <c r="D27" s="1"/>
  <c r="F74"/>
  <c r="E208"/>
  <c r="F22"/>
  <c r="F23" s="1"/>
  <c r="F24" s="1"/>
  <c r="F25" s="1"/>
  <c r="F26" s="1"/>
  <c r="F27" s="1"/>
  <c r="F208"/>
  <c r="F256"/>
  <c r="E304"/>
  <c r="F161"/>
  <c r="F162" s="1"/>
  <c r="F163" s="1"/>
  <c r="E256"/>
  <c r="E19"/>
  <c r="E20" s="1"/>
  <c r="E21" s="1"/>
  <c r="E68"/>
  <c r="E69" s="1"/>
  <c r="E70" s="1"/>
  <c r="E71" s="1"/>
  <c r="E72" s="1"/>
  <c r="E73" s="1"/>
  <c r="F304"/>
  <c r="F116"/>
  <c r="F117" s="1"/>
  <c r="F118" s="1"/>
  <c r="F119" s="1"/>
  <c r="F120" s="1"/>
  <c r="E161"/>
  <c r="E162" s="1"/>
  <c r="E163" s="1"/>
  <c r="E22" l="1"/>
  <c r="E23" s="1"/>
  <c r="E24" s="1"/>
  <c r="E25" s="1"/>
  <c r="E26" s="1"/>
  <c r="D28"/>
  <c r="D30" s="1"/>
  <c r="F257"/>
  <c r="F258" s="1"/>
  <c r="E209"/>
  <c r="E210" s="1"/>
  <c r="E211" s="1"/>
  <c r="F28"/>
  <c r="E164"/>
  <c r="E165" s="1"/>
  <c r="E166" s="1"/>
  <c r="E74"/>
  <c r="F164"/>
  <c r="F165" s="1"/>
  <c r="F166" s="1"/>
  <c r="F209"/>
  <c r="F210" s="1"/>
  <c r="F211" s="1"/>
  <c r="E257"/>
  <c r="E258" s="1"/>
  <c r="D31" l="1"/>
  <c r="D32" s="1"/>
  <c r="E212"/>
  <c r="E5"/>
  <c r="E27"/>
  <c r="F212"/>
  <c r="E28" l="1"/>
  <c r="D33"/>
  <c r="D34" s="1"/>
  <c r="D35" s="1"/>
  <c r="D36" s="1"/>
  <c r="D37" l="1"/>
  <c r="D38" s="1"/>
  <c r="D39" s="1"/>
  <c r="D40" l="1"/>
  <c r="D41" l="1"/>
  <c r="D42" s="1"/>
  <c r="D43" s="1"/>
  <c r="D44" l="1"/>
  <c r="D45" s="1"/>
  <c r="D46" s="1"/>
  <c r="D47" s="1"/>
  <c r="D48" s="1"/>
  <c r="D49" s="1"/>
  <c r="D50" l="1"/>
  <c r="D51" s="1"/>
  <c r="D52" s="1"/>
  <c r="D54" l="1"/>
  <c r="D55" l="1"/>
  <c r="D56" s="1"/>
  <c r="D57" l="1"/>
  <c r="D58" s="1"/>
  <c r="D59" s="1"/>
  <c r="D60" s="1"/>
  <c r="D61" l="1"/>
  <c r="D62" s="1"/>
  <c r="D63" s="1"/>
  <c r="D64" l="1"/>
  <c r="D65" l="1"/>
  <c r="D66" s="1"/>
  <c r="D67" s="1"/>
  <c r="D68" l="1"/>
  <c r="D69" s="1"/>
  <c r="D70" s="1"/>
  <c r="D71" s="1"/>
  <c r="D72" s="1"/>
  <c r="D73" s="1"/>
  <c r="D74" l="1"/>
  <c r="D76" s="1"/>
  <c r="D77" l="1"/>
  <c r="D78" s="1"/>
  <c r="D79" l="1"/>
  <c r="D80" s="1"/>
  <c r="D81" l="1"/>
  <c r="D82" s="1"/>
  <c r="D83" s="1"/>
  <c r="D84" s="1"/>
  <c r="D85" l="1"/>
  <c r="D86" s="1"/>
  <c r="D87" s="1"/>
  <c r="D88" l="1"/>
  <c r="D89" l="1"/>
  <c r="D90" s="1"/>
  <c r="D91" s="1"/>
  <c r="D92" l="1"/>
  <c r="D93" s="1"/>
  <c r="D94" s="1"/>
  <c r="D95" s="1"/>
  <c r="D96" s="1"/>
  <c r="D97" s="1"/>
  <c r="D98" l="1"/>
  <c r="D100" s="1"/>
  <c r="D101" l="1"/>
  <c r="D102" s="1"/>
  <c r="D103" l="1"/>
  <c r="D104" s="1"/>
  <c r="D105" l="1"/>
  <c r="D106" s="1"/>
  <c r="D107" s="1"/>
  <c r="D108" s="1"/>
  <c r="D109" l="1"/>
  <c r="D110" s="1"/>
  <c r="D111" s="1"/>
  <c r="D112" l="1"/>
  <c r="D113" l="1"/>
  <c r="D114" s="1"/>
  <c r="D115" s="1"/>
  <c r="D116" l="1"/>
  <c r="D117" s="1"/>
  <c r="D118" s="1"/>
  <c r="D119" s="1"/>
  <c r="D120" s="1"/>
  <c r="D122" s="1"/>
  <c r="D123" s="1"/>
  <c r="D124" s="1"/>
  <c r="D125" l="1"/>
  <c r="D126" s="1"/>
  <c r="D127" l="1"/>
  <c r="D128" s="1"/>
  <c r="D129" l="1"/>
  <c r="D130" s="1"/>
  <c r="D131" s="1"/>
  <c r="D132" s="1"/>
  <c r="D133" l="1"/>
  <c r="D134" s="1"/>
  <c r="D135" s="1"/>
  <c r="D136" l="1"/>
  <c r="D137" l="1"/>
  <c r="D138" s="1"/>
  <c r="D139" s="1"/>
  <c r="D140" l="1"/>
  <c r="D141" s="1"/>
  <c r="D142" s="1"/>
  <c r="D143" s="1"/>
  <c r="D144" s="1"/>
  <c r="D147" l="1"/>
  <c r="D148" s="1"/>
  <c r="D149" s="1"/>
  <c r="D150" s="1"/>
  <c r="D146"/>
  <c r="D151" l="1"/>
  <c r="D152" s="1"/>
  <c r="D153" l="1"/>
  <c r="D154" s="1"/>
  <c r="D155" s="1"/>
  <c r="D156" s="1"/>
  <c r="D157" l="1"/>
  <c r="D158" s="1"/>
  <c r="D159" s="1"/>
  <c r="D160" l="1"/>
  <c r="D161" l="1"/>
  <c r="D162" s="1"/>
  <c r="D163" s="1"/>
  <c r="D164" l="1"/>
  <c r="D165" s="1"/>
  <c r="D166" s="1"/>
  <c r="D168" s="1"/>
  <c r="D169" s="1"/>
  <c r="D170" l="1"/>
  <c r="D171" s="1"/>
  <c r="D172" s="1"/>
  <c r="D173" l="1"/>
  <c r="D174" s="1"/>
  <c r="D175" l="1"/>
  <c r="D176" s="1"/>
  <c r="D177" l="1"/>
  <c r="D178" s="1"/>
  <c r="D179" s="1"/>
  <c r="D180" s="1"/>
  <c r="D181" l="1"/>
  <c r="D182" s="1"/>
  <c r="D183" s="1"/>
  <c r="D184" l="1"/>
  <c r="D185" l="1"/>
  <c r="D186" s="1"/>
  <c r="D187" s="1"/>
  <c r="D188" l="1"/>
  <c r="D189" s="1"/>
  <c r="D190" s="1"/>
  <c r="D192" s="1"/>
  <c r="D193" s="1"/>
  <c r="D194" l="1"/>
  <c r="D195" s="1"/>
  <c r="D196" s="1"/>
  <c r="D197" l="1"/>
  <c r="D198" s="1"/>
  <c r="D199" l="1"/>
  <c r="D200" s="1"/>
  <c r="D201" l="1"/>
  <c r="D202" s="1"/>
  <c r="D203" s="1"/>
  <c r="D204" s="1"/>
  <c r="D205" l="1"/>
  <c r="D206" s="1"/>
  <c r="D207" s="1"/>
  <c r="D208" l="1"/>
  <c r="D209" l="1"/>
  <c r="D210" s="1"/>
  <c r="D211" s="1"/>
  <c r="D212" l="1"/>
  <c r="D214" s="1"/>
  <c r="D215" s="1"/>
  <c r="D216" s="1"/>
  <c r="D217" s="1"/>
  <c r="D218" l="1"/>
  <c r="D219" s="1"/>
  <c r="D220" s="1"/>
  <c r="D221" l="1"/>
  <c r="D222" s="1"/>
  <c r="D223" l="1"/>
  <c r="D224" s="1"/>
  <c r="D225" l="1"/>
  <c r="D226" s="1"/>
  <c r="D227" s="1"/>
  <c r="D228" s="1"/>
  <c r="D229" l="1"/>
  <c r="D230" s="1"/>
  <c r="D231" s="1"/>
  <c r="D232" l="1"/>
  <c r="D233" l="1"/>
  <c r="D234" s="1"/>
  <c r="D235" s="1"/>
  <c r="D236" l="1"/>
  <c r="D238" s="1"/>
  <c r="D239" s="1"/>
  <c r="D240" l="1"/>
  <c r="D241" s="1"/>
  <c r="D331"/>
  <c r="D242" l="1"/>
  <c r="D243" s="1"/>
  <c r="D244" s="1"/>
  <c r="D245" l="1"/>
  <c r="D246" s="1"/>
  <c r="D247" l="1"/>
  <c r="D248" s="1"/>
  <c r="D249" l="1"/>
  <c r="D250" s="1"/>
  <c r="D251" s="1"/>
  <c r="D252" s="1"/>
  <c r="D253" l="1"/>
  <c r="D254" s="1"/>
  <c r="D255" s="1"/>
  <c r="D256" l="1"/>
  <c r="D257" l="1"/>
  <c r="D258" s="1"/>
  <c r="D260" s="1"/>
  <c r="D261" s="1"/>
  <c r="D262" s="1"/>
  <c r="D263" s="1"/>
  <c r="D264" s="1"/>
  <c r="D265" s="1"/>
  <c r="D266" l="1"/>
  <c r="D267" s="1"/>
  <c r="D268" s="1"/>
  <c r="D269" l="1"/>
  <c r="D270" s="1"/>
  <c r="D271" l="1"/>
  <c r="D272" s="1"/>
  <c r="D273" l="1"/>
  <c r="D274" s="1"/>
  <c r="D275" s="1"/>
  <c r="D276" s="1"/>
  <c r="D277" l="1"/>
  <c r="D278" s="1"/>
  <c r="D279" s="1"/>
  <c r="D280" l="1"/>
  <c r="D281" l="1"/>
  <c r="D282" s="1"/>
  <c r="D284" s="1"/>
  <c r="D285" s="1"/>
  <c r="D286" s="1"/>
  <c r="D287" s="1"/>
  <c r="D288" s="1"/>
  <c r="D289" s="1"/>
  <c r="D290" l="1"/>
  <c r="D291" s="1"/>
  <c r="D292" s="1"/>
  <c r="D293" l="1"/>
  <c r="D294" s="1"/>
  <c r="D295" l="1"/>
  <c r="D296" s="1"/>
  <c r="D297" l="1"/>
  <c r="D298" s="1"/>
  <c r="D299" s="1"/>
  <c r="D300" s="1"/>
  <c r="D301" l="1"/>
  <c r="D302" s="1"/>
  <c r="D303" s="1"/>
  <c r="D304" l="1"/>
  <c r="D306" l="1"/>
  <c r="D307" s="1"/>
  <c r="D308" l="1"/>
  <c r="D309" s="1"/>
  <c r="D310" s="1"/>
  <c r="D311" s="1"/>
  <c r="D312" s="1"/>
  <c r="D313" s="1"/>
  <c r="D314" l="1"/>
  <c r="D315" s="1"/>
  <c r="D316" s="1"/>
  <c r="D330" l="1"/>
  <c r="D317"/>
  <c r="D318" s="1"/>
  <c r="D319" l="1"/>
  <c r="D320" s="1"/>
  <c r="D321" l="1"/>
  <c r="D322" s="1"/>
  <c r="D323" s="1"/>
  <c r="D324" s="1"/>
  <c r="D325" l="1"/>
  <c r="D326" s="1"/>
  <c r="D327" s="1"/>
  <c r="D328" l="1"/>
  <c r="D6" i="2" l="1"/>
  <c r="E6" l="1"/>
  <c r="F6" s="1"/>
  <c r="F8" s="1"/>
  <c r="D5"/>
  <c r="D8"/>
  <c r="P5" s="1"/>
  <c r="E8" l="1"/>
  <c r="E331" s="1"/>
  <c r="D9"/>
  <c r="D10" s="1"/>
  <c r="Q5" s="1"/>
  <c r="F5"/>
  <c r="G6"/>
  <c r="G8" s="1"/>
  <c r="E9" l="1"/>
  <c r="E10" s="1"/>
  <c r="G5"/>
  <c r="F9"/>
  <c r="F10" s="1"/>
  <c r="D11"/>
  <c r="D12" s="1"/>
  <c r="D13" s="1"/>
  <c r="D14" l="1"/>
  <c r="D15" s="1"/>
  <c r="D16" s="1"/>
  <c r="D17" s="1"/>
  <c r="S5" s="1"/>
  <c r="R5"/>
  <c r="F11"/>
  <c r="F12" s="1"/>
  <c r="F13" s="1"/>
  <c r="F14" s="1"/>
  <c r="E11"/>
  <c r="E12" s="1"/>
  <c r="E13" s="1"/>
  <c r="E14" s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330" s="1"/>
  <c r="F15" l="1"/>
  <c r="F16" s="1"/>
  <c r="F17" s="1"/>
  <c r="E15"/>
  <c r="E16" s="1"/>
  <c r="E17" s="1"/>
  <c r="D18"/>
  <c r="F18" l="1"/>
  <c r="E18"/>
  <c r="D19"/>
  <c r="D20" s="1"/>
  <c r="G331"/>
  <c r="D21" l="1"/>
  <c r="D22" s="1"/>
  <c r="D23" s="1"/>
  <c r="D24" s="1"/>
  <c r="D25" s="1"/>
  <c r="D26" s="1"/>
  <c r="D27" s="1"/>
  <c r="T5"/>
  <c r="F19"/>
  <c r="F20" s="1"/>
  <c r="F21" s="1"/>
  <c r="E19"/>
  <c r="E20" s="1"/>
  <c r="E21" s="1"/>
  <c r="F22" l="1"/>
  <c r="F23" s="1"/>
  <c r="F24" s="1"/>
  <c r="F25" s="1"/>
  <c r="F26" s="1"/>
  <c r="F27" s="1"/>
  <c r="D28"/>
  <c r="D30" s="1"/>
  <c r="E22"/>
  <c r="E23" s="1"/>
  <c r="E24" s="1"/>
  <c r="E25" s="1"/>
  <c r="E26" s="1"/>
  <c r="D31" l="1"/>
  <c r="D32" s="1"/>
  <c r="D33" s="1"/>
  <c r="U5"/>
  <c r="F28"/>
  <c r="E5"/>
  <c r="E27"/>
  <c r="D35" l="1"/>
  <c r="V5" s="1"/>
  <c r="D34"/>
  <c r="E28"/>
  <c r="D37" l="1"/>
  <c r="D36"/>
  <c r="D38" l="1"/>
  <c r="D39" s="1"/>
  <c r="W5" s="1"/>
  <c r="D41" l="1"/>
  <c r="D40"/>
  <c r="D43" l="1"/>
  <c r="X5" s="1"/>
  <c r="D42"/>
  <c r="D44" l="1"/>
  <c r="D45" s="1"/>
  <c r="D47" l="1"/>
  <c r="D46"/>
  <c r="Y5" s="1"/>
  <c r="D48" l="1"/>
  <c r="D49" s="1"/>
  <c r="Z5" s="1"/>
  <c r="D51" l="1"/>
  <c r="D50"/>
  <c r="D52" l="1"/>
  <c r="D54" l="1"/>
  <c r="P6" s="1"/>
  <c r="D55" l="1"/>
  <c r="D56" s="1"/>
  <c r="Q6" s="1"/>
  <c r="D57" l="1"/>
  <c r="D58" s="1"/>
  <c r="D59" s="1"/>
  <c r="D60" l="1"/>
  <c r="D61" s="1"/>
  <c r="D62" s="1"/>
  <c r="D63" s="1"/>
  <c r="S6" s="1"/>
  <c r="R6"/>
  <c r="D64" l="1"/>
  <c r="D65" l="1"/>
  <c r="D66" s="1"/>
  <c r="D67" l="1"/>
  <c r="D68" s="1"/>
  <c r="D69" s="1"/>
  <c r="D70" s="1"/>
  <c r="D71" s="1"/>
  <c r="D72" s="1"/>
  <c r="D73" s="1"/>
  <c r="T6"/>
  <c r="D74" l="1"/>
  <c r="D76" s="1"/>
  <c r="U6" s="1"/>
  <c r="D77" l="1"/>
  <c r="D79" l="1"/>
  <c r="D78"/>
  <c r="D80" l="1"/>
  <c r="D81" l="1"/>
  <c r="V6" s="1"/>
  <c r="D83" l="1"/>
  <c r="D82"/>
  <c r="D84" l="1"/>
  <c r="D85" s="1"/>
  <c r="W6" s="1"/>
  <c r="D87" l="1"/>
  <c r="D86"/>
  <c r="D88" l="1"/>
  <c r="D89" l="1"/>
  <c r="X6" s="1"/>
  <c r="D91" l="1"/>
  <c r="D90"/>
  <c r="D93" l="1"/>
  <c r="D92"/>
  <c r="Y6" s="1"/>
  <c r="D94" l="1"/>
  <c r="D95" s="1"/>
  <c r="Z6" s="1"/>
  <c r="D97" l="1"/>
  <c r="D96"/>
  <c r="D100" l="1"/>
  <c r="P7" s="1"/>
  <c r="D98"/>
  <c r="D101" l="1"/>
  <c r="D102" s="1"/>
  <c r="Q7" s="1"/>
  <c r="D103" l="1"/>
  <c r="D104" s="1"/>
  <c r="D105" l="1"/>
  <c r="D106" l="1"/>
  <c r="D107" s="1"/>
  <c r="D108" s="1"/>
  <c r="D109" s="1"/>
  <c r="R7"/>
  <c r="D110" l="1"/>
  <c r="D111" s="1"/>
  <c r="D112" s="1"/>
  <c r="T7" s="1"/>
  <c r="S7"/>
  <c r="D113" l="1"/>
  <c r="D114" s="1"/>
  <c r="D115" s="1"/>
  <c r="D116" l="1"/>
  <c r="D117" s="1"/>
  <c r="D118" s="1"/>
  <c r="D119" s="1"/>
  <c r="D120" s="1"/>
  <c r="D122" s="1"/>
  <c r="D123" l="1"/>
  <c r="D124" s="1"/>
  <c r="D125" s="1"/>
  <c r="D126" s="1"/>
  <c r="U7"/>
  <c r="D127" l="1"/>
  <c r="D128" l="1"/>
  <c r="D129" s="1"/>
  <c r="D130" s="1"/>
  <c r="D131" s="1"/>
  <c r="V7"/>
  <c r="D132" l="1"/>
  <c r="D133" s="1"/>
  <c r="D134" s="1"/>
  <c r="D135" s="1"/>
  <c r="X7" s="1"/>
  <c r="W7"/>
  <c r="D136" l="1"/>
  <c r="D137" l="1"/>
  <c r="D138" s="1"/>
  <c r="D139" l="1"/>
  <c r="D140" s="1"/>
  <c r="D141" s="1"/>
  <c r="Y7"/>
  <c r="D142" l="1"/>
  <c r="D143" s="1"/>
  <c r="D144" s="1"/>
  <c r="D146" s="1"/>
  <c r="Z7"/>
  <c r="D147" l="1"/>
  <c r="D148" s="1"/>
  <c r="P8"/>
  <c r="Q8" l="1"/>
  <c r="D149"/>
  <c r="D150" s="1"/>
  <c r="D151" s="1"/>
  <c r="D152" l="1"/>
  <c r="D153" s="1"/>
  <c r="D154" s="1"/>
  <c r="D155" s="1"/>
  <c r="R8"/>
  <c r="D156" l="1"/>
  <c r="D157" s="1"/>
  <c r="D158" s="1"/>
  <c r="S8"/>
  <c r="D159" l="1"/>
  <c r="D160" s="1"/>
  <c r="D161" s="1"/>
  <c r="D162" s="1"/>
  <c r="D163" s="1"/>
  <c r="T8"/>
  <c r="D164" l="1"/>
  <c r="D165" s="1"/>
  <c r="D166" s="1"/>
  <c r="D168" s="1"/>
  <c r="D169" l="1"/>
  <c r="D170" s="1"/>
  <c r="D171" s="1"/>
  <c r="D172" s="1"/>
  <c r="U8"/>
  <c r="D173" l="1"/>
  <c r="D174" l="1"/>
  <c r="D175" s="1"/>
  <c r="D176" s="1"/>
  <c r="V8"/>
  <c r="D177" l="1"/>
  <c r="D178" l="1"/>
  <c r="D179" s="1"/>
  <c r="D180" s="1"/>
  <c r="D181" s="1"/>
  <c r="W8"/>
  <c r="D182" l="1"/>
  <c r="D183" s="1"/>
  <c r="D184" s="1"/>
  <c r="Y8" s="1"/>
  <c r="X8"/>
  <c r="D185" l="1"/>
  <c r="D186" s="1"/>
  <c r="D187" s="1"/>
  <c r="Z8" s="1"/>
  <c r="D188" l="1"/>
  <c r="D189" s="1"/>
  <c r="D190" s="1"/>
  <c r="D192" s="1"/>
  <c r="D193" l="1"/>
  <c r="D194" s="1"/>
  <c r="P9"/>
  <c r="D195" l="1"/>
  <c r="D196" s="1"/>
  <c r="D197" s="1"/>
  <c r="Q9"/>
  <c r="D198" l="1"/>
  <c r="D199" s="1"/>
  <c r="D200" s="1"/>
  <c r="R9"/>
  <c r="D201" l="1"/>
  <c r="D202" l="1"/>
  <c r="D203" s="1"/>
  <c r="D204" s="1"/>
  <c r="T9" s="1"/>
  <c r="S9"/>
  <c r="D205" l="1"/>
  <c r="D206" s="1"/>
  <c r="D207" s="1"/>
  <c r="D208" s="1"/>
  <c r="D209" l="1"/>
  <c r="D210" s="1"/>
  <c r="D211" s="1"/>
  <c r="D212" l="1"/>
  <c r="D214" s="1"/>
  <c r="D215" l="1"/>
  <c r="D216" s="1"/>
  <c r="D217" s="1"/>
  <c r="D218" s="1"/>
  <c r="D219" s="1"/>
  <c r="U9"/>
  <c r="D220" l="1"/>
  <c r="D221" s="1"/>
  <c r="D222" s="1"/>
  <c r="V9"/>
  <c r="D223" l="1"/>
  <c r="D224" l="1"/>
  <c r="D225" s="1"/>
  <c r="D226" s="1"/>
  <c r="D227" s="1"/>
  <c r="W9"/>
  <c r="D228" l="1"/>
  <c r="D229" s="1"/>
  <c r="D230" s="1"/>
  <c r="X9"/>
  <c r="D231" l="1"/>
  <c r="D232" s="1"/>
  <c r="Y9"/>
  <c r="D233" l="1"/>
  <c r="D234" l="1"/>
  <c r="D235" s="1"/>
  <c r="D236" s="1"/>
  <c r="D238" s="1"/>
  <c r="D239" s="1"/>
  <c r="Z9"/>
  <c r="D240" l="1"/>
  <c r="D241" s="1"/>
  <c r="D242" s="1"/>
  <c r="D243" s="1"/>
  <c r="D244" s="1"/>
  <c r="D331"/>
  <c r="D245" l="1"/>
  <c r="D246" s="1"/>
  <c r="D247" l="1"/>
  <c r="D248" s="1"/>
  <c r="D249" l="1"/>
  <c r="D250" s="1"/>
  <c r="D251" s="1"/>
  <c r="D252" s="1"/>
  <c r="D253" l="1"/>
  <c r="D254" s="1"/>
  <c r="D255" s="1"/>
  <c r="D256" l="1"/>
  <c r="D257" l="1"/>
  <c r="D258" s="1"/>
  <c r="D260" s="1"/>
  <c r="D261" s="1"/>
  <c r="D262" s="1"/>
  <c r="D263" s="1"/>
  <c r="D264" s="1"/>
  <c r="D265" s="1"/>
  <c r="D266" l="1"/>
  <c r="D267" s="1"/>
  <c r="D268" s="1"/>
  <c r="D269" l="1"/>
  <c r="D270" s="1"/>
  <c r="D271" l="1"/>
  <c r="D272" s="1"/>
  <c r="D273" l="1"/>
  <c r="D274" s="1"/>
  <c r="D275" s="1"/>
  <c r="D276" s="1"/>
  <c r="F331"/>
  <c r="D277" l="1"/>
  <c r="D278" s="1"/>
  <c r="D279" s="1"/>
  <c r="D280" l="1"/>
  <c r="D281" l="1"/>
  <c r="D282" s="1"/>
  <c r="D284" s="1"/>
  <c r="D285" s="1"/>
  <c r="D286" s="1"/>
  <c r="D287" s="1"/>
  <c r="D288" s="1"/>
  <c r="D289" s="1"/>
  <c r="D290" l="1"/>
  <c r="D291" s="1"/>
  <c r="D292" s="1"/>
  <c r="D293" l="1"/>
  <c r="D294" s="1"/>
  <c r="D295" l="1"/>
  <c r="D296" s="1"/>
  <c r="D297" l="1"/>
  <c r="D298" s="1"/>
  <c r="D299" s="1"/>
  <c r="D300" s="1"/>
  <c r="D301" l="1"/>
  <c r="D302" s="1"/>
  <c r="D303" s="1"/>
  <c r="F330"/>
  <c r="D304" l="1"/>
  <c r="D306" l="1"/>
  <c r="D307" s="1"/>
  <c r="D308" l="1"/>
  <c r="D309" s="1"/>
  <c r="D310" s="1"/>
  <c r="D311" s="1"/>
  <c r="D312" s="1"/>
  <c r="D313" s="1"/>
  <c r="D314" l="1"/>
  <c r="D315" s="1"/>
  <c r="D316" s="1"/>
  <c r="D330" s="1"/>
  <c r="D317" l="1"/>
  <c r="D318" s="1"/>
  <c r="D319" l="1"/>
  <c r="D320" s="1"/>
  <c r="D321" l="1"/>
  <c r="D322" s="1"/>
  <c r="D323" s="1"/>
  <c r="D324" s="1"/>
  <c r="D325" l="1"/>
  <c r="D326" s="1"/>
  <c r="D327" s="1"/>
  <c r="D328" l="1"/>
  <c r="E330"/>
</calcChain>
</file>

<file path=xl/sharedStrings.xml><?xml version="1.0" encoding="utf-8"?>
<sst xmlns="http://schemas.openxmlformats.org/spreadsheetml/2006/main" count="678" uniqueCount="61">
  <si>
    <t>ВВЕДЕНИЙ В ДІЮ</t>
  </si>
  <si>
    <t>ВИПУСК 1</t>
  </si>
  <si>
    <t>ВИПУСК 2</t>
  </si>
  <si>
    <t>ВИПУСК 3</t>
  </si>
  <si>
    <t>Виїзд з гаражу</t>
  </si>
  <si>
    <t>1 рейс</t>
  </si>
  <si>
    <t>2 рейс</t>
  </si>
  <si>
    <t>3 рейс</t>
  </si>
  <si>
    <t>4 рейс</t>
  </si>
  <si>
    <t>5 рейс</t>
  </si>
  <si>
    <t>6 рейс</t>
  </si>
  <si>
    <t>7 рейс</t>
  </si>
  <si>
    <t>Час на заїзд</t>
  </si>
  <si>
    <t>Заїзд в парк</t>
  </si>
  <si>
    <t>Час в дорозі</t>
  </si>
  <si>
    <t>буденний</t>
  </si>
  <si>
    <t>ВИПУСК 4</t>
  </si>
  <si>
    <t>вул. Чорновола</t>
  </si>
  <si>
    <t>вул. Легоцького</t>
  </si>
  <si>
    <t>ТЦ ТОКІО</t>
  </si>
  <si>
    <t>Велмарт</t>
  </si>
  <si>
    <t>вул. Грушевського</t>
  </si>
  <si>
    <t>вул. 8-березня (зв)</t>
  </si>
  <si>
    <t>Коледж Культури Мистецтв (зв)</t>
  </si>
  <si>
    <t>Стоматологічна поліклініка</t>
  </si>
  <si>
    <t>Магазин "Орхідея"</t>
  </si>
  <si>
    <t>вул. Швабська</t>
  </si>
  <si>
    <t>вул. Ш. Петефі</t>
  </si>
  <si>
    <t>Анкудінова</t>
  </si>
  <si>
    <t>Будителів</t>
  </si>
  <si>
    <t>Переїзд</t>
  </si>
  <si>
    <t>Військова частина</t>
  </si>
  <si>
    <t>Мехзавод</t>
  </si>
  <si>
    <t>Електродвигун</t>
  </si>
  <si>
    <t>Дравці 1</t>
  </si>
  <si>
    <t>Деца у Нотаря</t>
  </si>
  <si>
    <t>Дравці центр</t>
  </si>
  <si>
    <t>Дравці коло</t>
  </si>
  <si>
    <t>Міський цвинтар “Барвінок”</t>
  </si>
  <si>
    <t>МАРШРУТ  № 156</t>
  </si>
  <si>
    <t>Барвінок</t>
  </si>
  <si>
    <t>Дравці 3</t>
  </si>
  <si>
    <t>Дравці 2</t>
  </si>
  <si>
    <t>Механічний завод</t>
  </si>
  <si>
    <t>Вулиця Ужанська</t>
  </si>
  <si>
    <t>Вулиця Івана Анкудінова</t>
  </si>
  <si>
    <t>Вулиця Руська</t>
  </si>
  <si>
    <t>ЗОШ № 9</t>
  </si>
  <si>
    <t>Універмаг «Україна»</t>
  </si>
  <si>
    <t>Вулиця 8-го Березня</t>
  </si>
  <si>
    <t>Каплиця</t>
  </si>
  <si>
    <t>Токіо</t>
  </si>
  <si>
    <t>Вулиця Тиводара Легоцького</t>
  </si>
  <si>
    <t>Вулиця В’ячеслава Чорновола</t>
  </si>
  <si>
    <t>Галана</t>
  </si>
  <si>
    <t>Інститут Культури та Мистецтв</t>
  </si>
  <si>
    <t>0::00</t>
  </si>
  <si>
    <t>“Барвінок”</t>
  </si>
  <si>
    <t xml:space="preserve">Інститут Культури Мистецтв </t>
  </si>
  <si>
    <t>Інститут Культури та Мистецтв (в сторону Чорновола)</t>
  </si>
  <si>
    <t>ТЦ ТОКІО (в Сторону Чорновола</t>
  </si>
</sst>
</file>

<file path=xl/styles.xml><?xml version="1.0" encoding="utf-8"?>
<styleSheet xmlns="http://schemas.openxmlformats.org/spreadsheetml/2006/main">
  <numFmts count="1">
    <numFmt numFmtId="164" formatCode="[h]:mm"/>
  </numFmts>
  <fonts count="19"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5"/>
      <color theme="1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Arial Narrow"/>
      <family val="2"/>
      <charset val="204"/>
    </font>
    <font>
      <sz val="20"/>
      <color theme="0"/>
      <name val="Arial Narrow"/>
      <family val="2"/>
      <charset val="204"/>
    </font>
    <font>
      <sz val="15"/>
      <color theme="0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 applyAlignment="1"/>
    <xf numFmtId="14" fontId="2" fillId="0" borderId="0" xfId="0" applyNumberFormat="1" applyFont="1" applyFill="1" applyAlignment="1"/>
    <xf numFmtId="0" fontId="3" fillId="0" borderId="0" xfId="0" applyFont="1"/>
    <xf numFmtId="20" fontId="4" fillId="0" borderId="2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5" fillId="0" borderId="0" xfId="0" applyNumberFormat="1" applyFont="1" applyFill="1"/>
    <xf numFmtId="0" fontId="5" fillId="0" borderId="0" xfId="0" applyFont="1" applyFill="1"/>
    <xf numFmtId="20" fontId="3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vertical="center" textRotation="90" wrapText="1"/>
    </xf>
    <xf numFmtId="20" fontId="4" fillId="0" borderId="5" xfId="0" applyNumberFormat="1" applyFont="1" applyFill="1" applyBorder="1" applyAlignment="1">
      <alignment vertical="center" textRotation="90" wrapText="1"/>
    </xf>
    <xf numFmtId="20" fontId="2" fillId="0" borderId="2" xfId="0" applyNumberFormat="1" applyFont="1" applyFill="1" applyBorder="1" applyAlignment="1">
      <alignment horizontal="left" vertical="center" wrapText="1"/>
    </xf>
    <xf numFmtId="20" fontId="5" fillId="0" borderId="6" xfId="0" applyNumberFormat="1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vertical="center" wrapText="1"/>
    </xf>
    <xf numFmtId="20" fontId="1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20" fontId="1" fillId="5" borderId="3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 textRotation="90"/>
    </xf>
    <xf numFmtId="20" fontId="1" fillId="0" borderId="0" xfId="0" applyNumberFormat="1" applyFont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20" fontId="0" fillId="0" borderId="0" xfId="0" applyNumberFormat="1" applyFill="1" applyBorder="1"/>
    <xf numFmtId="20" fontId="0" fillId="0" borderId="0" xfId="0" applyNumberFormat="1"/>
    <xf numFmtId="20" fontId="1" fillId="5" borderId="0" xfId="0" applyNumberFormat="1" applyFont="1" applyFill="1" applyBorder="1" applyAlignment="1">
      <alignment horizontal="center" vertical="center"/>
    </xf>
    <xf numFmtId="20" fontId="0" fillId="5" borderId="0" xfId="0" applyNumberFormat="1" applyFill="1" applyBorder="1"/>
    <xf numFmtId="0" fontId="0" fillId="5" borderId="0" xfId="0" applyFill="1" applyBorder="1"/>
    <xf numFmtId="0" fontId="1" fillId="7" borderId="5" xfId="0" applyNumberFormat="1" applyFont="1" applyFill="1" applyBorder="1" applyAlignment="1">
      <alignment horizontal="center" vertical="center"/>
    </xf>
    <xf numFmtId="20" fontId="0" fillId="7" borderId="2" xfId="0" applyNumberFormat="1" applyFill="1" applyBorder="1"/>
    <xf numFmtId="20" fontId="3" fillId="0" borderId="8" xfId="0" applyNumberFormat="1" applyFont="1" applyBorder="1" applyAlignment="1">
      <alignment horizontal="center" vertical="center"/>
    </xf>
    <xf numFmtId="0" fontId="8" fillId="0" borderId="0" xfId="0" applyFont="1"/>
    <xf numFmtId="20" fontId="8" fillId="3" borderId="2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textRotation="90" wrapText="1"/>
    </xf>
    <xf numFmtId="0" fontId="0" fillId="0" borderId="0" xfId="0" quotePrefix="1"/>
    <xf numFmtId="20" fontId="10" fillId="0" borderId="2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0" fontId="2" fillId="3" borderId="2" xfId="0" applyNumberFormat="1" applyFont="1" applyFill="1" applyBorder="1" applyAlignment="1">
      <alignment horizontal="center" vertical="center" wrapText="1"/>
    </xf>
    <xf numFmtId="20" fontId="2" fillId="8" borderId="2" xfId="0" applyNumberFormat="1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21" fontId="0" fillId="0" borderId="0" xfId="0" applyNumberFormat="1"/>
    <xf numFmtId="0" fontId="8" fillId="0" borderId="7" xfId="0" applyFont="1" applyBorder="1" applyAlignment="1">
      <alignment vertical="center" textRotation="90"/>
    </xf>
    <xf numFmtId="0" fontId="4" fillId="0" borderId="2" xfId="0" applyFont="1" applyFill="1" applyBorder="1" applyAlignment="1">
      <alignment horizontal="left" vertical="center"/>
    </xf>
    <xf numFmtId="20" fontId="7" fillId="5" borderId="9" xfId="0" applyNumberFormat="1" applyFont="1" applyFill="1" applyBorder="1" applyAlignment="1">
      <alignment horizontal="left" vertical="center"/>
    </xf>
    <xf numFmtId="20" fontId="7" fillId="6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20" fontId="1" fillId="6" borderId="2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20" fontId="4" fillId="6" borderId="2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vertical="center" wrapText="1"/>
    </xf>
    <xf numFmtId="20" fontId="1" fillId="6" borderId="8" xfId="0" applyNumberFormat="1" applyFont="1" applyFill="1" applyBorder="1" applyAlignment="1">
      <alignment vertical="center" wrapText="1"/>
    </xf>
    <xf numFmtId="20" fontId="4" fillId="0" borderId="3" xfId="0" applyNumberFormat="1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20" fontId="7" fillId="6" borderId="2" xfId="0" applyNumberFormat="1" applyFont="1" applyFill="1" applyBorder="1" applyAlignment="1">
      <alignment horizontal="center" vertical="center"/>
    </xf>
    <xf numFmtId="20" fontId="7" fillId="5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0" fontId="7" fillId="6" borderId="1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20" fontId="4" fillId="0" borderId="3" xfId="0" applyNumberFormat="1" applyFont="1" applyFill="1" applyBorder="1" applyAlignment="1">
      <alignment horizontal="center" vertical="center" wrapText="1"/>
    </xf>
    <xf numFmtId="20" fontId="5" fillId="0" borderId="3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20" fontId="14" fillId="0" borderId="8" xfId="0" applyNumberFormat="1" applyFont="1" applyBorder="1" applyAlignment="1">
      <alignment horizontal="center" vertical="center"/>
    </xf>
    <xf numFmtId="20" fontId="15" fillId="3" borderId="2" xfId="0" applyNumberFormat="1" applyFont="1" applyFill="1" applyBorder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/>
    </xf>
    <xf numFmtId="20" fontId="4" fillId="8" borderId="2" xfId="0" applyNumberFormat="1" applyFont="1" applyFill="1" applyBorder="1" applyAlignment="1">
      <alignment horizontal="center" vertical="center"/>
    </xf>
    <xf numFmtId="20" fontId="5" fillId="6" borderId="2" xfId="0" applyNumberFormat="1" applyFont="1" applyFill="1" applyBorder="1" applyAlignment="1">
      <alignment horizontal="center" vertical="center"/>
    </xf>
    <xf numFmtId="20" fontId="4" fillId="7" borderId="3" xfId="0" applyNumberFormat="1" applyFont="1" applyFill="1" applyBorder="1" applyAlignment="1">
      <alignment horizontal="center" vertical="center"/>
    </xf>
    <xf numFmtId="20" fontId="1" fillId="7" borderId="2" xfId="0" applyNumberFormat="1" applyFont="1" applyFill="1" applyBorder="1" applyAlignment="1">
      <alignment horizontal="center" vertical="center" wrapText="1"/>
    </xf>
    <xf numFmtId="20" fontId="1" fillId="4" borderId="2" xfId="0" applyNumberFormat="1" applyFont="1" applyFill="1" applyBorder="1" applyAlignment="1">
      <alignment horizontal="center" vertical="center" wrapText="1"/>
    </xf>
    <xf numFmtId="20" fontId="1" fillId="6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20" fontId="1" fillId="4" borderId="3" xfId="0" applyNumberFormat="1" applyFont="1" applyFill="1" applyBorder="1" applyAlignment="1">
      <alignment horizontal="center" vertical="center" wrapText="1"/>
    </xf>
    <xf numFmtId="20" fontId="1" fillId="4" borderId="7" xfId="0" applyNumberFormat="1" applyFont="1" applyFill="1" applyBorder="1" applyAlignment="1">
      <alignment horizontal="center" vertical="center" wrapText="1"/>
    </xf>
    <xf numFmtId="20" fontId="1" fillId="4" borderId="8" xfId="0" applyNumberFormat="1" applyFont="1" applyFill="1" applyBorder="1" applyAlignment="1">
      <alignment horizontal="center" vertical="center" wrapText="1"/>
    </xf>
    <xf numFmtId="20" fontId="1" fillId="6" borderId="3" xfId="0" applyNumberFormat="1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 wrapText="1"/>
    </xf>
    <xf numFmtId="20" fontId="1" fillId="6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/>
    </xf>
    <xf numFmtId="14" fontId="2" fillId="0" borderId="1" xfId="0" applyNumberFormat="1" applyFont="1" applyFill="1" applyBorder="1" applyAlignment="1">
      <alignment horizontal="center"/>
    </xf>
    <xf numFmtId="0" fontId="0" fillId="5" borderId="0" xfId="0" applyFill="1"/>
    <xf numFmtId="0" fontId="1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20" fontId="7" fillId="5" borderId="2" xfId="0" applyNumberFormat="1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textRotation="90" wrapText="1"/>
    </xf>
    <xf numFmtId="20" fontId="11" fillId="5" borderId="2" xfId="0" applyNumberFormat="1" applyFont="1" applyFill="1" applyBorder="1" applyAlignment="1">
      <alignment horizontal="center" vertical="center"/>
    </xf>
    <xf numFmtId="20" fontId="0" fillId="5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7;&#1050;&#1051;&#1040;&#1044;%20&#1056;&#1059;&#1061;&#1059;/&#1051;&#1110;&#1090;&#1086;-&#1074;&#1080;&#1093;&#1110;&#1076;&#1085;&#1080;&#1081;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л-25 (2)"/>
      <sheetName val="Маршрут 12"/>
      <sheetName val="12"/>
      <sheetName val="Маршрут 1-9"/>
      <sheetName val="1"/>
      <sheetName val="9"/>
      <sheetName val="Маршрут 11"/>
      <sheetName val="11"/>
      <sheetName val="маршрут 2-10"/>
      <sheetName val="2"/>
      <sheetName val="10"/>
      <sheetName val="Маршрут 3"/>
      <sheetName val="3"/>
      <sheetName val="5"/>
      <sheetName val="Маршрут 5"/>
      <sheetName val="Маршрут 6"/>
      <sheetName val="6"/>
      <sheetName val="Маршрут 4"/>
      <sheetName val="4"/>
      <sheetName val="Маршрут 7"/>
      <sheetName val="07"/>
      <sheetName val="Трол-25"/>
      <sheetName val="Т-25"/>
      <sheetName val="Трол-11"/>
      <sheetName val="T-11"/>
      <sheetName val="Маршрут 6-замарстинів"/>
      <sheetName val="6-замарстинів"/>
      <sheetName val="Трол-13"/>
      <sheetName val="Т-13"/>
      <sheetName val="Трол-10"/>
      <sheetName val="Т-10"/>
      <sheetName val="Трол-9"/>
      <sheetName val="Т-9"/>
      <sheetName val="Трол-2"/>
      <sheetName val="Трол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M12">
            <v>0.25625000000000003</v>
          </cell>
        </row>
      </sheetData>
      <sheetData sheetId="11" refreshError="1"/>
      <sheetData sheetId="12">
        <row r="12">
          <cell r="H12">
            <v>0.25138888888888888</v>
          </cell>
          <cell r="R12">
            <v>0.2847222222222221</v>
          </cell>
          <cell r="AB12">
            <v>0.31805555555555531</v>
          </cell>
          <cell r="AL12">
            <v>0.35138888888888853</v>
          </cell>
          <cell r="AV12">
            <v>0.38472222222222174</v>
          </cell>
          <cell r="BF12">
            <v>0.41944444444444384</v>
          </cell>
        </row>
        <row r="13">
          <cell r="H13">
            <v>0.25555555555555554</v>
          </cell>
          <cell r="R13">
            <v>0.28888888888888875</v>
          </cell>
          <cell r="AB13">
            <v>0.32222222222222197</v>
          </cell>
          <cell r="AL13">
            <v>0.35555555555555518</v>
          </cell>
          <cell r="AV13">
            <v>0.3888888888888884</v>
          </cell>
          <cell r="BF13">
            <v>0.43194444444444385</v>
          </cell>
        </row>
        <row r="14">
          <cell r="H14">
            <v>0.25972222222222219</v>
          </cell>
          <cell r="R14">
            <v>0.2930555555555554</v>
          </cell>
          <cell r="AB14">
            <v>0.32638888888888862</v>
          </cell>
          <cell r="AL14">
            <v>0.35972222222222183</v>
          </cell>
          <cell r="AV14">
            <v>0.39305555555555505</v>
          </cell>
          <cell r="BF14">
            <v>0.4270833333333327</v>
          </cell>
        </row>
        <row r="15">
          <cell r="H15">
            <v>0.26388888888888884</v>
          </cell>
          <cell r="R15">
            <v>0.29722222222222205</v>
          </cell>
          <cell r="AB15">
            <v>0.33055555555555527</v>
          </cell>
          <cell r="AL15">
            <v>0.36388888888888848</v>
          </cell>
          <cell r="AV15">
            <v>0.3972222222222217</v>
          </cell>
          <cell r="BF15">
            <v>0.44027777777777716</v>
          </cell>
        </row>
        <row r="16">
          <cell r="H16">
            <v>0.26805555555555549</v>
          </cell>
          <cell r="R16">
            <v>0.30138888888888871</v>
          </cell>
          <cell r="AB16">
            <v>0.33472222222222192</v>
          </cell>
          <cell r="AL16">
            <v>0.36805555555555514</v>
          </cell>
          <cell r="AV16">
            <v>0.40138888888888835</v>
          </cell>
          <cell r="BF16">
            <v>0.44444444444444381</v>
          </cell>
        </row>
        <row r="17">
          <cell r="H17">
            <v>0.27222222222222214</v>
          </cell>
          <cell r="R17">
            <v>0.30555555555555536</v>
          </cell>
          <cell r="AB17">
            <v>0.33888888888888857</v>
          </cell>
          <cell r="AL17">
            <v>0.37222222222222179</v>
          </cell>
          <cell r="AV17">
            <v>0.405555555555555</v>
          </cell>
          <cell r="BF17">
            <v>0.44861111111111046</v>
          </cell>
        </row>
        <row r="18">
          <cell r="H18">
            <v>0.2763888888888888</v>
          </cell>
          <cell r="R18">
            <v>0.30972222222222201</v>
          </cell>
          <cell r="AB18">
            <v>0.34305555555555522</v>
          </cell>
          <cell r="AL18">
            <v>0.37638888888888844</v>
          </cell>
          <cell r="AV18">
            <v>0.40972222222222165</v>
          </cell>
          <cell r="BF18">
            <v>0.45347222222222155</v>
          </cell>
        </row>
        <row r="19">
          <cell r="H19">
            <v>0.28055555555555545</v>
          </cell>
          <cell r="R19">
            <v>0.31388888888888866</v>
          </cell>
          <cell r="AB19">
            <v>0.34722222222222188</v>
          </cell>
          <cell r="AL19">
            <v>0.38055555555555509</v>
          </cell>
          <cell r="AV19">
            <v>0.41527777777777719</v>
          </cell>
          <cell r="BF19">
            <v>0.45833333333333265</v>
          </cell>
        </row>
        <row r="23">
          <cell r="H23">
            <v>2</v>
          </cell>
          <cell r="R23">
            <v>2</v>
          </cell>
          <cell r="AB23">
            <v>2</v>
          </cell>
          <cell r="AL23">
            <v>2</v>
          </cell>
          <cell r="AV23">
            <v>2</v>
          </cell>
          <cell r="BF23">
            <v>2</v>
          </cell>
        </row>
        <row r="24">
          <cell r="H24">
            <v>0.4624999999999993</v>
          </cell>
          <cell r="R24">
            <v>0.4972222222222214</v>
          </cell>
          <cell r="AB24">
            <v>0.53194444444444355</v>
          </cell>
          <cell r="AL24">
            <v>0.56666666666666565</v>
          </cell>
          <cell r="AV24">
            <v>0.60138888888888775</v>
          </cell>
          <cell r="BF24">
            <v>0.63611111111110985</v>
          </cell>
        </row>
        <row r="25">
          <cell r="H25">
            <v>0.46666666666666595</v>
          </cell>
          <cell r="R25">
            <v>0.50138888888888811</v>
          </cell>
          <cell r="AB25">
            <v>0.53611111111111021</v>
          </cell>
          <cell r="AL25">
            <v>0.5708333333333323</v>
          </cell>
          <cell r="AV25">
            <v>0.6055555555555544</v>
          </cell>
          <cell r="BF25">
            <v>0.6402777777777765</v>
          </cell>
        </row>
        <row r="26">
          <cell r="H26">
            <v>0.4708333333333326</v>
          </cell>
          <cell r="R26">
            <v>0.50555555555555476</v>
          </cell>
          <cell r="AB26">
            <v>0.54027777777777686</v>
          </cell>
          <cell r="AL26">
            <v>0.57499999999999896</v>
          </cell>
          <cell r="AV26">
            <v>0.60972222222222106</v>
          </cell>
          <cell r="BF26">
            <v>0.64444444444444315</v>
          </cell>
        </row>
        <row r="27">
          <cell r="H27">
            <v>0.47499999999999926</v>
          </cell>
          <cell r="R27">
            <v>0.50972222222222141</v>
          </cell>
          <cell r="AB27">
            <v>0.54444444444444351</v>
          </cell>
          <cell r="AL27">
            <v>0.57916666666666561</v>
          </cell>
          <cell r="AV27">
            <v>0.61388888888888771</v>
          </cell>
          <cell r="BF27">
            <v>0.64861111111110981</v>
          </cell>
        </row>
        <row r="28">
          <cell r="H28">
            <v>0.47916666666666591</v>
          </cell>
          <cell r="R28">
            <v>0.51388888888888806</v>
          </cell>
          <cell r="AB28">
            <v>0.54861111111111016</v>
          </cell>
          <cell r="AL28">
            <v>0.58333333333333226</v>
          </cell>
          <cell r="AV28">
            <v>0.61805555555555436</v>
          </cell>
          <cell r="BF28">
            <v>0.65277777777777646</v>
          </cell>
        </row>
        <row r="29">
          <cell r="H29">
            <v>0.48333333333333256</v>
          </cell>
          <cell r="R29">
            <v>0.51805555555555471</v>
          </cell>
          <cell r="AB29">
            <v>0.55347222222222126</v>
          </cell>
          <cell r="AL29">
            <v>0.58749999999999891</v>
          </cell>
          <cell r="AV29">
            <v>0.62222222222222101</v>
          </cell>
          <cell r="BF29">
            <v>0.65694444444444311</v>
          </cell>
        </row>
        <row r="30">
          <cell r="H30">
            <v>0.48819444444444365</v>
          </cell>
          <cell r="R30">
            <v>0.52291666666666581</v>
          </cell>
          <cell r="AB30">
            <v>0.55763888888888791</v>
          </cell>
          <cell r="AL30">
            <v>0.59236111111111001</v>
          </cell>
          <cell r="AV30">
            <v>0.6270833333333321</v>
          </cell>
          <cell r="BF30">
            <v>0.6618055555555542</v>
          </cell>
        </row>
        <row r="31">
          <cell r="H31">
            <v>0.49305555555555475</v>
          </cell>
          <cell r="R31">
            <v>0.5277777777777769</v>
          </cell>
          <cell r="AB31">
            <v>0.562499999999999</v>
          </cell>
          <cell r="AL31">
            <v>0.5972222222222211</v>
          </cell>
          <cell r="AV31">
            <v>0.6319444444444432</v>
          </cell>
          <cell r="BF31">
            <v>0.66597222222222086</v>
          </cell>
        </row>
        <row r="35">
          <cell r="H35">
            <v>2</v>
          </cell>
          <cell r="R35">
            <v>2</v>
          </cell>
          <cell r="AB35">
            <v>2</v>
          </cell>
          <cell r="AL35">
            <v>2</v>
          </cell>
          <cell r="AV35">
            <v>2</v>
          </cell>
          <cell r="BF35">
            <v>2</v>
          </cell>
        </row>
        <row r="36">
          <cell r="H36">
            <v>0.67013888888888751</v>
          </cell>
          <cell r="R36">
            <v>0.70486111111110961</v>
          </cell>
          <cell r="AB36">
            <v>0.73958333333333171</v>
          </cell>
          <cell r="AL36">
            <v>0.78263888888888711</v>
          </cell>
          <cell r="AV36">
            <v>0.81666666666666476</v>
          </cell>
          <cell r="BF36">
            <v>0.85069444444444242</v>
          </cell>
        </row>
        <row r="37">
          <cell r="H37">
            <v>0.6749999999999986</v>
          </cell>
          <cell r="R37">
            <v>0.7097222222222207</v>
          </cell>
          <cell r="AB37">
            <v>0.7527777777777761</v>
          </cell>
          <cell r="AL37">
            <v>0.7874999999999982</v>
          </cell>
          <cell r="AV37">
            <v>0.82152777777777586</v>
          </cell>
          <cell r="BF37">
            <v>0.85486111111110907</v>
          </cell>
        </row>
        <row r="38">
          <cell r="H38">
            <v>0.67916666666666525</v>
          </cell>
          <cell r="R38">
            <v>0.71388888888888735</v>
          </cell>
          <cell r="AB38">
            <v>0.74791666666666501</v>
          </cell>
          <cell r="AL38">
            <v>0.79166666666666485</v>
          </cell>
          <cell r="AV38">
            <v>0.82569444444444251</v>
          </cell>
          <cell r="BF38">
            <v>0.85902777777777573</v>
          </cell>
        </row>
        <row r="39">
          <cell r="H39">
            <v>0.6833333333333319</v>
          </cell>
          <cell r="R39">
            <v>0.718055555555554</v>
          </cell>
          <cell r="AB39">
            <v>0.76111111111110941</v>
          </cell>
          <cell r="AL39">
            <v>0.79583333333333151</v>
          </cell>
          <cell r="AV39">
            <v>0.82986111111110916</v>
          </cell>
          <cell r="BF39">
            <v>0.86319444444444238</v>
          </cell>
        </row>
        <row r="40">
          <cell r="H40">
            <v>0.68749999999999856</v>
          </cell>
          <cell r="R40">
            <v>0.72222222222222066</v>
          </cell>
          <cell r="AB40">
            <v>0.76527777777777606</v>
          </cell>
          <cell r="AL40">
            <v>0.79999999999999816</v>
          </cell>
          <cell r="AV40">
            <v>0.83402777777777581</v>
          </cell>
          <cell r="BF40">
            <v>0.86736111111110903</v>
          </cell>
        </row>
        <row r="41">
          <cell r="H41">
            <v>0.69166666666666521</v>
          </cell>
          <cell r="R41">
            <v>0.72638888888888731</v>
          </cell>
          <cell r="AB41">
            <v>0.76944444444444271</v>
          </cell>
          <cell r="AL41">
            <v>0.80416666666666481</v>
          </cell>
          <cell r="AV41">
            <v>0.83819444444444247</v>
          </cell>
          <cell r="BF41">
            <v>0.87152777777777568</v>
          </cell>
        </row>
        <row r="42">
          <cell r="H42">
            <v>0.6965277777777763</v>
          </cell>
          <cell r="R42">
            <v>0.7312499999999984</v>
          </cell>
          <cell r="AB42">
            <v>0.7743055555555538</v>
          </cell>
          <cell r="AL42">
            <v>0.8090277777777759</v>
          </cell>
          <cell r="AV42">
            <v>0.84305555555555356</v>
          </cell>
          <cell r="BF42">
            <v>0.87569444444444233</v>
          </cell>
        </row>
        <row r="43">
          <cell r="H43">
            <v>0.70069444444444295</v>
          </cell>
          <cell r="R43">
            <v>0.73541666666666505</v>
          </cell>
          <cell r="AB43">
            <v>0.77847222222222046</v>
          </cell>
          <cell r="AL43">
            <v>0.81249999999999811</v>
          </cell>
          <cell r="AV43">
            <v>0.84652777777777577</v>
          </cell>
          <cell r="BF43">
            <v>0.87986111111110898</v>
          </cell>
        </row>
        <row r="47">
          <cell r="H47">
            <v>2</v>
          </cell>
          <cell r="R47">
            <v>2</v>
          </cell>
        </row>
        <row r="48">
          <cell r="H48">
            <v>0.88402777777777564</v>
          </cell>
          <cell r="R48">
            <v>0.91736111111110885</v>
          </cell>
        </row>
        <row r="49">
          <cell r="H49">
            <v>0.88819444444444229</v>
          </cell>
          <cell r="R49">
            <v>0.9215277777777755</v>
          </cell>
        </row>
        <row r="50">
          <cell r="H50">
            <v>0.89236111111110894</v>
          </cell>
          <cell r="R50">
            <v>0.92569444444444215</v>
          </cell>
        </row>
        <row r="51">
          <cell r="H51">
            <v>0.89652777777777559</v>
          </cell>
          <cell r="R51">
            <v>0.92986111111110881</v>
          </cell>
        </row>
        <row r="52">
          <cell r="H52">
            <v>0.90069444444444224</v>
          </cell>
          <cell r="R52">
            <v>0.9347222222222199</v>
          </cell>
        </row>
        <row r="53">
          <cell r="H53">
            <v>0.9048611111111089</v>
          </cell>
          <cell r="R53">
            <v>0.93819444444444211</v>
          </cell>
        </row>
        <row r="54">
          <cell r="H54">
            <v>0.90902777777777555</v>
          </cell>
          <cell r="R54">
            <v>0.94236111111110876</v>
          </cell>
        </row>
        <row r="55">
          <cell r="H55">
            <v>0.9131944444444422</v>
          </cell>
          <cell r="R55">
            <v>0.94652777777777541</v>
          </cell>
        </row>
      </sheetData>
      <sheetData sheetId="13" refreshError="1"/>
      <sheetData sheetId="14" refreshError="1"/>
      <sheetData sheetId="15">
        <row r="4">
          <cell r="D4">
            <v>0.25555555555555554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3"/>
  <sheetViews>
    <sheetView tabSelected="1" zoomScale="55" zoomScaleNormal="55" workbookViewId="0">
      <selection activeCell="P4" sqref="P4:Z9"/>
    </sheetView>
  </sheetViews>
  <sheetFormatPr defaultRowHeight="14.4"/>
  <cols>
    <col min="1" max="1" width="47.6640625" customWidth="1"/>
    <col min="2" max="3" width="6.6640625" customWidth="1"/>
    <col min="4" max="6" width="9.109375" customWidth="1"/>
    <col min="7" max="7" width="9.5546875" customWidth="1"/>
    <col min="8" max="8" width="6.6640625" customWidth="1"/>
    <col min="9" max="9" width="8.33203125" customWidth="1"/>
    <col min="25" max="25" width="10.88671875" customWidth="1"/>
    <col min="248" max="248" width="24.6640625" bestFit="1" customWidth="1"/>
    <col min="249" max="250" width="6.6640625" customWidth="1"/>
    <col min="251" max="253" width="9.109375" customWidth="1"/>
    <col min="254" max="262" width="0" hidden="1" customWidth="1"/>
    <col min="263" max="263" width="6.6640625" customWidth="1"/>
    <col min="504" max="504" width="24.6640625" bestFit="1" customWidth="1"/>
    <col min="505" max="506" width="6.6640625" customWidth="1"/>
    <col min="507" max="509" width="9.109375" customWidth="1"/>
    <col min="510" max="518" width="0" hidden="1" customWidth="1"/>
    <col min="519" max="519" width="6.6640625" customWidth="1"/>
    <col min="760" max="760" width="24.6640625" bestFit="1" customWidth="1"/>
    <col min="761" max="762" width="6.6640625" customWidth="1"/>
    <col min="763" max="765" width="9.109375" customWidth="1"/>
    <col min="766" max="774" width="0" hidden="1" customWidth="1"/>
    <col min="775" max="775" width="6.6640625" customWidth="1"/>
    <col min="1016" max="1016" width="24.6640625" bestFit="1" customWidth="1"/>
    <col min="1017" max="1018" width="6.6640625" customWidth="1"/>
    <col min="1019" max="1021" width="9.109375" customWidth="1"/>
    <col min="1022" max="1030" width="0" hidden="1" customWidth="1"/>
    <col min="1031" max="1031" width="6.6640625" customWidth="1"/>
    <col min="1272" max="1272" width="24.6640625" bestFit="1" customWidth="1"/>
    <col min="1273" max="1274" width="6.6640625" customWidth="1"/>
    <col min="1275" max="1277" width="9.109375" customWidth="1"/>
    <col min="1278" max="1286" width="0" hidden="1" customWidth="1"/>
    <col min="1287" max="1287" width="6.6640625" customWidth="1"/>
    <col min="1528" max="1528" width="24.6640625" bestFit="1" customWidth="1"/>
    <col min="1529" max="1530" width="6.6640625" customWidth="1"/>
    <col min="1531" max="1533" width="9.109375" customWidth="1"/>
    <col min="1534" max="1542" width="0" hidden="1" customWidth="1"/>
    <col min="1543" max="1543" width="6.6640625" customWidth="1"/>
    <col min="1784" max="1784" width="24.6640625" bestFit="1" customWidth="1"/>
    <col min="1785" max="1786" width="6.6640625" customWidth="1"/>
    <col min="1787" max="1789" width="9.109375" customWidth="1"/>
    <col min="1790" max="1798" width="0" hidden="1" customWidth="1"/>
    <col min="1799" max="1799" width="6.6640625" customWidth="1"/>
    <col min="2040" max="2040" width="24.6640625" bestFit="1" customWidth="1"/>
    <col min="2041" max="2042" width="6.6640625" customWidth="1"/>
    <col min="2043" max="2045" width="9.109375" customWidth="1"/>
    <col min="2046" max="2054" width="0" hidden="1" customWidth="1"/>
    <col min="2055" max="2055" width="6.6640625" customWidth="1"/>
    <col min="2296" max="2296" width="24.6640625" bestFit="1" customWidth="1"/>
    <col min="2297" max="2298" width="6.6640625" customWidth="1"/>
    <col min="2299" max="2301" width="9.109375" customWidth="1"/>
    <col min="2302" max="2310" width="0" hidden="1" customWidth="1"/>
    <col min="2311" max="2311" width="6.6640625" customWidth="1"/>
    <col min="2552" max="2552" width="24.6640625" bestFit="1" customWidth="1"/>
    <col min="2553" max="2554" width="6.6640625" customWidth="1"/>
    <col min="2555" max="2557" width="9.109375" customWidth="1"/>
    <col min="2558" max="2566" width="0" hidden="1" customWidth="1"/>
    <col min="2567" max="2567" width="6.6640625" customWidth="1"/>
    <col min="2808" max="2808" width="24.6640625" bestFit="1" customWidth="1"/>
    <col min="2809" max="2810" width="6.6640625" customWidth="1"/>
    <col min="2811" max="2813" width="9.109375" customWidth="1"/>
    <col min="2814" max="2822" width="0" hidden="1" customWidth="1"/>
    <col min="2823" max="2823" width="6.6640625" customWidth="1"/>
    <col min="3064" max="3064" width="24.6640625" bestFit="1" customWidth="1"/>
    <col min="3065" max="3066" width="6.6640625" customWidth="1"/>
    <col min="3067" max="3069" width="9.109375" customWidth="1"/>
    <col min="3070" max="3078" width="0" hidden="1" customWidth="1"/>
    <col min="3079" max="3079" width="6.6640625" customWidth="1"/>
    <col min="3320" max="3320" width="24.6640625" bestFit="1" customWidth="1"/>
    <col min="3321" max="3322" width="6.6640625" customWidth="1"/>
    <col min="3323" max="3325" width="9.109375" customWidth="1"/>
    <col min="3326" max="3334" width="0" hidden="1" customWidth="1"/>
    <col min="3335" max="3335" width="6.6640625" customWidth="1"/>
    <col min="3576" max="3576" width="24.6640625" bestFit="1" customWidth="1"/>
    <col min="3577" max="3578" width="6.6640625" customWidth="1"/>
    <col min="3579" max="3581" width="9.109375" customWidth="1"/>
    <col min="3582" max="3590" width="0" hidden="1" customWidth="1"/>
    <col min="3591" max="3591" width="6.6640625" customWidth="1"/>
    <col min="3832" max="3832" width="24.6640625" bestFit="1" customWidth="1"/>
    <col min="3833" max="3834" width="6.6640625" customWidth="1"/>
    <col min="3835" max="3837" width="9.109375" customWidth="1"/>
    <col min="3838" max="3846" width="0" hidden="1" customWidth="1"/>
    <col min="3847" max="3847" width="6.6640625" customWidth="1"/>
    <col min="4088" max="4088" width="24.6640625" bestFit="1" customWidth="1"/>
    <col min="4089" max="4090" width="6.6640625" customWidth="1"/>
    <col min="4091" max="4093" width="9.109375" customWidth="1"/>
    <col min="4094" max="4102" width="0" hidden="1" customWidth="1"/>
    <col min="4103" max="4103" width="6.6640625" customWidth="1"/>
    <col min="4344" max="4344" width="24.6640625" bestFit="1" customWidth="1"/>
    <col min="4345" max="4346" width="6.6640625" customWidth="1"/>
    <col min="4347" max="4349" width="9.109375" customWidth="1"/>
    <col min="4350" max="4358" width="0" hidden="1" customWidth="1"/>
    <col min="4359" max="4359" width="6.6640625" customWidth="1"/>
    <col min="4600" max="4600" width="24.6640625" bestFit="1" customWidth="1"/>
    <col min="4601" max="4602" width="6.6640625" customWidth="1"/>
    <col min="4603" max="4605" width="9.109375" customWidth="1"/>
    <col min="4606" max="4614" width="0" hidden="1" customWidth="1"/>
    <col min="4615" max="4615" width="6.6640625" customWidth="1"/>
    <col min="4856" max="4856" width="24.6640625" bestFit="1" customWidth="1"/>
    <col min="4857" max="4858" width="6.6640625" customWidth="1"/>
    <col min="4859" max="4861" width="9.109375" customWidth="1"/>
    <col min="4862" max="4870" width="0" hidden="1" customWidth="1"/>
    <col min="4871" max="4871" width="6.6640625" customWidth="1"/>
    <col min="5112" max="5112" width="24.6640625" bestFit="1" customWidth="1"/>
    <col min="5113" max="5114" width="6.6640625" customWidth="1"/>
    <col min="5115" max="5117" width="9.109375" customWidth="1"/>
    <col min="5118" max="5126" width="0" hidden="1" customWidth="1"/>
    <col min="5127" max="5127" width="6.6640625" customWidth="1"/>
    <col min="5368" max="5368" width="24.6640625" bestFit="1" customWidth="1"/>
    <col min="5369" max="5370" width="6.6640625" customWidth="1"/>
    <col min="5371" max="5373" width="9.109375" customWidth="1"/>
    <col min="5374" max="5382" width="0" hidden="1" customWidth="1"/>
    <col min="5383" max="5383" width="6.6640625" customWidth="1"/>
    <col min="5624" max="5624" width="24.6640625" bestFit="1" customWidth="1"/>
    <col min="5625" max="5626" width="6.6640625" customWidth="1"/>
    <col min="5627" max="5629" width="9.109375" customWidth="1"/>
    <col min="5630" max="5638" width="0" hidden="1" customWidth="1"/>
    <col min="5639" max="5639" width="6.6640625" customWidth="1"/>
    <col min="5880" max="5880" width="24.6640625" bestFit="1" customWidth="1"/>
    <col min="5881" max="5882" width="6.6640625" customWidth="1"/>
    <col min="5883" max="5885" width="9.109375" customWidth="1"/>
    <col min="5886" max="5894" width="0" hidden="1" customWidth="1"/>
    <col min="5895" max="5895" width="6.6640625" customWidth="1"/>
    <col min="6136" max="6136" width="24.6640625" bestFit="1" customWidth="1"/>
    <col min="6137" max="6138" width="6.6640625" customWidth="1"/>
    <col min="6139" max="6141" width="9.109375" customWidth="1"/>
    <col min="6142" max="6150" width="0" hidden="1" customWidth="1"/>
    <col min="6151" max="6151" width="6.6640625" customWidth="1"/>
    <col min="6392" max="6392" width="24.6640625" bestFit="1" customWidth="1"/>
    <col min="6393" max="6394" width="6.6640625" customWidth="1"/>
    <col min="6395" max="6397" width="9.109375" customWidth="1"/>
    <col min="6398" max="6406" width="0" hidden="1" customWidth="1"/>
    <col min="6407" max="6407" width="6.6640625" customWidth="1"/>
    <col min="6648" max="6648" width="24.6640625" bestFit="1" customWidth="1"/>
    <col min="6649" max="6650" width="6.6640625" customWidth="1"/>
    <col min="6651" max="6653" width="9.109375" customWidth="1"/>
    <col min="6654" max="6662" width="0" hidden="1" customWidth="1"/>
    <col min="6663" max="6663" width="6.6640625" customWidth="1"/>
    <col min="6904" max="6904" width="24.6640625" bestFit="1" customWidth="1"/>
    <col min="6905" max="6906" width="6.6640625" customWidth="1"/>
    <col min="6907" max="6909" width="9.109375" customWidth="1"/>
    <col min="6910" max="6918" width="0" hidden="1" customWidth="1"/>
    <col min="6919" max="6919" width="6.6640625" customWidth="1"/>
    <col min="7160" max="7160" width="24.6640625" bestFit="1" customWidth="1"/>
    <col min="7161" max="7162" width="6.6640625" customWidth="1"/>
    <col min="7163" max="7165" width="9.109375" customWidth="1"/>
    <col min="7166" max="7174" width="0" hidden="1" customWidth="1"/>
    <col min="7175" max="7175" width="6.6640625" customWidth="1"/>
    <col min="7416" max="7416" width="24.6640625" bestFit="1" customWidth="1"/>
    <col min="7417" max="7418" width="6.6640625" customWidth="1"/>
    <col min="7419" max="7421" width="9.109375" customWidth="1"/>
    <col min="7422" max="7430" width="0" hidden="1" customWidth="1"/>
    <col min="7431" max="7431" width="6.6640625" customWidth="1"/>
    <col min="7672" max="7672" width="24.6640625" bestFit="1" customWidth="1"/>
    <col min="7673" max="7674" width="6.6640625" customWidth="1"/>
    <col min="7675" max="7677" width="9.109375" customWidth="1"/>
    <col min="7678" max="7686" width="0" hidden="1" customWidth="1"/>
    <col min="7687" max="7687" width="6.6640625" customWidth="1"/>
    <col min="7928" max="7928" width="24.6640625" bestFit="1" customWidth="1"/>
    <col min="7929" max="7930" width="6.6640625" customWidth="1"/>
    <col min="7931" max="7933" width="9.109375" customWidth="1"/>
    <col min="7934" max="7942" width="0" hidden="1" customWidth="1"/>
    <col min="7943" max="7943" width="6.6640625" customWidth="1"/>
    <col min="8184" max="8184" width="24.6640625" bestFit="1" customWidth="1"/>
    <col min="8185" max="8186" width="6.6640625" customWidth="1"/>
    <col min="8187" max="8189" width="9.109375" customWidth="1"/>
    <col min="8190" max="8198" width="0" hidden="1" customWidth="1"/>
    <col min="8199" max="8199" width="6.6640625" customWidth="1"/>
    <col min="8440" max="8440" width="24.6640625" bestFit="1" customWidth="1"/>
    <col min="8441" max="8442" width="6.6640625" customWidth="1"/>
    <col min="8443" max="8445" width="9.109375" customWidth="1"/>
    <col min="8446" max="8454" width="0" hidden="1" customWidth="1"/>
    <col min="8455" max="8455" width="6.6640625" customWidth="1"/>
    <col min="8696" max="8696" width="24.6640625" bestFit="1" customWidth="1"/>
    <col min="8697" max="8698" width="6.6640625" customWidth="1"/>
    <col min="8699" max="8701" width="9.109375" customWidth="1"/>
    <col min="8702" max="8710" width="0" hidden="1" customWidth="1"/>
    <col min="8711" max="8711" width="6.6640625" customWidth="1"/>
    <col min="8952" max="8952" width="24.6640625" bestFit="1" customWidth="1"/>
    <col min="8953" max="8954" width="6.6640625" customWidth="1"/>
    <col min="8955" max="8957" width="9.109375" customWidth="1"/>
    <col min="8958" max="8966" width="0" hidden="1" customWidth="1"/>
    <col min="8967" max="8967" width="6.6640625" customWidth="1"/>
    <col min="9208" max="9208" width="24.6640625" bestFit="1" customWidth="1"/>
    <col min="9209" max="9210" width="6.6640625" customWidth="1"/>
    <col min="9211" max="9213" width="9.109375" customWidth="1"/>
    <col min="9214" max="9222" width="0" hidden="1" customWidth="1"/>
    <col min="9223" max="9223" width="6.6640625" customWidth="1"/>
    <col min="9464" max="9464" width="24.6640625" bestFit="1" customWidth="1"/>
    <col min="9465" max="9466" width="6.6640625" customWidth="1"/>
    <col min="9467" max="9469" width="9.109375" customWidth="1"/>
    <col min="9470" max="9478" width="0" hidden="1" customWidth="1"/>
    <col min="9479" max="9479" width="6.6640625" customWidth="1"/>
    <col min="9720" max="9720" width="24.6640625" bestFit="1" customWidth="1"/>
    <col min="9721" max="9722" width="6.6640625" customWidth="1"/>
    <col min="9723" max="9725" width="9.109375" customWidth="1"/>
    <col min="9726" max="9734" width="0" hidden="1" customWidth="1"/>
    <col min="9735" max="9735" width="6.6640625" customWidth="1"/>
    <col min="9976" max="9976" width="24.6640625" bestFit="1" customWidth="1"/>
    <col min="9977" max="9978" width="6.6640625" customWidth="1"/>
    <col min="9979" max="9981" width="9.109375" customWidth="1"/>
    <col min="9982" max="9990" width="0" hidden="1" customWidth="1"/>
    <col min="9991" max="9991" width="6.6640625" customWidth="1"/>
    <col min="10232" max="10232" width="24.6640625" bestFit="1" customWidth="1"/>
    <col min="10233" max="10234" width="6.6640625" customWidth="1"/>
    <col min="10235" max="10237" width="9.109375" customWidth="1"/>
    <col min="10238" max="10246" width="0" hidden="1" customWidth="1"/>
    <col min="10247" max="10247" width="6.6640625" customWidth="1"/>
    <col min="10488" max="10488" width="24.6640625" bestFit="1" customWidth="1"/>
    <col min="10489" max="10490" width="6.6640625" customWidth="1"/>
    <col min="10491" max="10493" width="9.109375" customWidth="1"/>
    <col min="10494" max="10502" width="0" hidden="1" customWidth="1"/>
    <col min="10503" max="10503" width="6.6640625" customWidth="1"/>
    <col min="10744" max="10744" width="24.6640625" bestFit="1" customWidth="1"/>
    <col min="10745" max="10746" width="6.6640625" customWidth="1"/>
    <col min="10747" max="10749" width="9.109375" customWidth="1"/>
    <col min="10750" max="10758" width="0" hidden="1" customWidth="1"/>
    <col min="10759" max="10759" width="6.6640625" customWidth="1"/>
    <col min="11000" max="11000" width="24.6640625" bestFit="1" customWidth="1"/>
    <col min="11001" max="11002" width="6.6640625" customWidth="1"/>
    <col min="11003" max="11005" width="9.109375" customWidth="1"/>
    <col min="11006" max="11014" width="0" hidden="1" customWidth="1"/>
    <col min="11015" max="11015" width="6.6640625" customWidth="1"/>
    <col min="11256" max="11256" width="24.6640625" bestFit="1" customWidth="1"/>
    <col min="11257" max="11258" width="6.6640625" customWidth="1"/>
    <col min="11259" max="11261" width="9.109375" customWidth="1"/>
    <col min="11262" max="11270" width="0" hidden="1" customWidth="1"/>
    <col min="11271" max="11271" width="6.6640625" customWidth="1"/>
    <col min="11512" max="11512" width="24.6640625" bestFit="1" customWidth="1"/>
    <col min="11513" max="11514" width="6.6640625" customWidth="1"/>
    <col min="11515" max="11517" width="9.109375" customWidth="1"/>
    <col min="11518" max="11526" width="0" hidden="1" customWidth="1"/>
    <col min="11527" max="11527" width="6.6640625" customWidth="1"/>
    <col min="11768" max="11768" width="24.6640625" bestFit="1" customWidth="1"/>
    <col min="11769" max="11770" width="6.6640625" customWidth="1"/>
    <col min="11771" max="11773" width="9.109375" customWidth="1"/>
    <col min="11774" max="11782" width="0" hidden="1" customWidth="1"/>
    <col min="11783" max="11783" width="6.6640625" customWidth="1"/>
    <col min="12024" max="12024" width="24.6640625" bestFit="1" customWidth="1"/>
    <col min="12025" max="12026" width="6.6640625" customWidth="1"/>
    <col min="12027" max="12029" width="9.109375" customWidth="1"/>
    <col min="12030" max="12038" width="0" hidden="1" customWidth="1"/>
    <col min="12039" max="12039" width="6.6640625" customWidth="1"/>
    <col min="12280" max="12280" width="24.6640625" bestFit="1" customWidth="1"/>
    <col min="12281" max="12282" width="6.6640625" customWidth="1"/>
    <col min="12283" max="12285" width="9.109375" customWidth="1"/>
    <col min="12286" max="12294" width="0" hidden="1" customWidth="1"/>
    <col min="12295" max="12295" width="6.6640625" customWidth="1"/>
    <col min="12536" max="12536" width="24.6640625" bestFit="1" customWidth="1"/>
    <col min="12537" max="12538" width="6.6640625" customWidth="1"/>
    <col min="12539" max="12541" width="9.109375" customWidth="1"/>
    <col min="12542" max="12550" width="0" hidden="1" customWidth="1"/>
    <col min="12551" max="12551" width="6.6640625" customWidth="1"/>
    <col min="12792" max="12792" width="24.6640625" bestFit="1" customWidth="1"/>
    <col min="12793" max="12794" width="6.6640625" customWidth="1"/>
    <col min="12795" max="12797" width="9.109375" customWidth="1"/>
    <col min="12798" max="12806" width="0" hidden="1" customWidth="1"/>
    <col min="12807" max="12807" width="6.6640625" customWidth="1"/>
    <col min="13048" max="13048" width="24.6640625" bestFit="1" customWidth="1"/>
    <col min="13049" max="13050" width="6.6640625" customWidth="1"/>
    <col min="13051" max="13053" width="9.109375" customWidth="1"/>
    <col min="13054" max="13062" width="0" hidden="1" customWidth="1"/>
    <col min="13063" max="13063" width="6.6640625" customWidth="1"/>
    <col min="13304" max="13304" width="24.6640625" bestFit="1" customWidth="1"/>
    <col min="13305" max="13306" width="6.6640625" customWidth="1"/>
    <col min="13307" max="13309" width="9.109375" customWidth="1"/>
    <col min="13310" max="13318" width="0" hidden="1" customWidth="1"/>
    <col min="13319" max="13319" width="6.6640625" customWidth="1"/>
    <col min="13560" max="13560" width="24.6640625" bestFit="1" customWidth="1"/>
    <col min="13561" max="13562" width="6.6640625" customWidth="1"/>
    <col min="13563" max="13565" width="9.109375" customWidth="1"/>
    <col min="13566" max="13574" width="0" hidden="1" customWidth="1"/>
    <col min="13575" max="13575" width="6.6640625" customWidth="1"/>
    <col min="13816" max="13816" width="24.6640625" bestFit="1" customWidth="1"/>
    <col min="13817" max="13818" width="6.6640625" customWidth="1"/>
    <col min="13819" max="13821" width="9.109375" customWidth="1"/>
    <col min="13822" max="13830" width="0" hidden="1" customWidth="1"/>
    <col min="13831" max="13831" width="6.6640625" customWidth="1"/>
    <col min="14072" max="14072" width="24.6640625" bestFit="1" customWidth="1"/>
    <col min="14073" max="14074" width="6.6640625" customWidth="1"/>
    <col min="14075" max="14077" width="9.109375" customWidth="1"/>
    <col min="14078" max="14086" width="0" hidden="1" customWidth="1"/>
    <col min="14087" max="14087" width="6.6640625" customWidth="1"/>
    <col min="14328" max="14328" width="24.6640625" bestFit="1" customWidth="1"/>
    <col min="14329" max="14330" width="6.6640625" customWidth="1"/>
    <col min="14331" max="14333" width="9.109375" customWidth="1"/>
    <col min="14334" max="14342" width="0" hidden="1" customWidth="1"/>
    <col min="14343" max="14343" width="6.6640625" customWidth="1"/>
    <col min="14584" max="14584" width="24.6640625" bestFit="1" customWidth="1"/>
    <col min="14585" max="14586" width="6.6640625" customWidth="1"/>
    <col min="14587" max="14589" width="9.109375" customWidth="1"/>
    <col min="14590" max="14598" width="0" hidden="1" customWidth="1"/>
    <col min="14599" max="14599" width="6.6640625" customWidth="1"/>
    <col min="14840" max="14840" width="24.6640625" bestFit="1" customWidth="1"/>
    <col min="14841" max="14842" width="6.6640625" customWidth="1"/>
    <col min="14843" max="14845" width="9.109375" customWidth="1"/>
    <col min="14846" max="14854" width="0" hidden="1" customWidth="1"/>
    <col min="14855" max="14855" width="6.6640625" customWidth="1"/>
    <col min="15096" max="15096" width="24.6640625" bestFit="1" customWidth="1"/>
    <col min="15097" max="15098" width="6.6640625" customWidth="1"/>
    <col min="15099" max="15101" width="9.109375" customWidth="1"/>
    <col min="15102" max="15110" width="0" hidden="1" customWidth="1"/>
    <col min="15111" max="15111" width="6.6640625" customWidth="1"/>
    <col min="15352" max="15352" width="24.6640625" bestFit="1" customWidth="1"/>
    <col min="15353" max="15354" width="6.6640625" customWidth="1"/>
    <col min="15355" max="15357" width="9.109375" customWidth="1"/>
    <col min="15358" max="15366" width="0" hidden="1" customWidth="1"/>
    <col min="15367" max="15367" width="6.6640625" customWidth="1"/>
    <col min="15608" max="15608" width="24.6640625" bestFit="1" customWidth="1"/>
    <col min="15609" max="15610" width="6.6640625" customWidth="1"/>
    <col min="15611" max="15613" width="9.109375" customWidth="1"/>
    <col min="15614" max="15622" width="0" hidden="1" customWidth="1"/>
    <col min="15623" max="15623" width="6.6640625" customWidth="1"/>
    <col min="15864" max="15864" width="24.6640625" bestFit="1" customWidth="1"/>
    <col min="15865" max="15866" width="6.6640625" customWidth="1"/>
    <col min="15867" max="15869" width="9.109375" customWidth="1"/>
    <col min="15870" max="15878" width="0" hidden="1" customWidth="1"/>
    <col min="15879" max="15879" width="6.6640625" customWidth="1"/>
    <col min="16120" max="16120" width="24.6640625" bestFit="1" customWidth="1"/>
    <col min="16121" max="16122" width="6.6640625" customWidth="1"/>
    <col min="16123" max="16125" width="9.109375" customWidth="1"/>
    <col min="16126" max="16134" width="0" hidden="1" customWidth="1"/>
    <col min="16135" max="16135" width="6.6640625" customWidth="1"/>
  </cols>
  <sheetData>
    <row r="1" spans="1:26" ht="18">
      <c r="A1" s="1" t="s">
        <v>15</v>
      </c>
      <c r="B1" s="1" t="s">
        <v>0</v>
      </c>
      <c r="C1" s="2"/>
      <c r="D1" s="2"/>
      <c r="E1" s="95"/>
      <c r="F1" s="95"/>
      <c r="G1" s="3"/>
      <c r="H1" s="4"/>
    </row>
    <row r="2" spans="1:26" ht="18">
      <c r="A2" s="1"/>
      <c r="B2" s="1"/>
      <c r="C2" s="2"/>
      <c r="D2" s="5">
        <v>1.2499999999999999E-2</v>
      </c>
      <c r="E2" s="5">
        <v>1.2499999999999999E-2</v>
      </c>
      <c r="F2" s="5">
        <v>1.2500000000000001E-2</v>
      </c>
      <c r="G2" s="5">
        <v>1.2500000000000001E-2</v>
      </c>
      <c r="H2" s="4"/>
    </row>
    <row r="3" spans="1:26" ht="18">
      <c r="A3" s="6"/>
      <c r="B3" s="7">
        <v>0.30277777777777798</v>
      </c>
      <c r="C3" s="8"/>
      <c r="D3" s="5"/>
      <c r="E3" s="5">
        <v>1.2499999999999999E-2</v>
      </c>
      <c r="F3" s="5">
        <v>1.2499999999999999E-2</v>
      </c>
      <c r="G3" s="5">
        <v>1.2499999999999999E-2</v>
      </c>
      <c r="H3" s="9"/>
    </row>
    <row r="4" spans="1:26" ht="214.2" customHeight="1">
      <c r="A4" s="10" t="s">
        <v>39</v>
      </c>
      <c r="B4" s="11">
        <v>0.33958333333333335</v>
      </c>
      <c r="C4" s="12"/>
      <c r="D4" s="39" t="s">
        <v>1</v>
      </c>
      <c r="E4" s="39" t="s">
        <v>2</v>
      </c>
      <c r="F4" s="39" t="s">
        <v>3</v>
      </c>
      <c r="G4" s="39" t="s">
        <v>16</v>
      </c>
      <c r="H4" s="4"/>
      <c r="P4" s="101" t="s">
        <v>17</v>
      </c>
      <c r="Q4" s="102" t="s">
        <v>19</v>
      </c>
      <c r="R4" s="103" t="s">
        <v>58</v>
      </c>
      <c r="S4" s="103" t="s">
        <v>27</v>
      </c>
      <c r="T4" s="104" t="s">
        <v>30</v>
      </c>
      <c r="U4" s="105" t="s">
        <v>57</v>
      </c>
      <c r="V4" s="105" t="s">
        <v>35</v>
      </c>
      <c r="W4" s="106" t="s">
        <v>30</v>
      </c>
      <c r="X4" s="106" t="s">
        <v>47</v>
      </c>
      <c r="Y4" s="106" t="s">
        <v>59</v>
      </c>
      <c r="Z4" s="102" t="s">
        <v>60</v>
      </c>
    </row>
    <row r="5" spans="1:26" ht="19.2" customHeight="1">
      <c r="A5" s="13" t="s">
        <v>4</v>
      </c>
      <c r="B5" s="14" t="s">
        <v>56</v>
      </c>
      <c r="C5" s="15"/>
      <c r="D5" s="44">
        <f>D6-D2</f>
        <v>0.32708333333333334</v>
      </c>
      <c r="E5" s="44">
        <f>E26-E2</f>
        <v>0.37152777777777768</v>
      </c>
      <c r="F5" s="44">
        <f>F8-F2</f>
        <v>0.35486111111111113</v>
      </c>
      <c r="G5" s="44">
        <f>G8-G2</f>
        <v>0.36736111111111114</v>
      </c>
      <c r="I5" s="16"/>
      <c r="P5" s="107">
        <f>D8</f>
        <v>0.34236111111111112</v>
      </c>
      <c r="Q5" s="108">
        <f>D10</f>
        <v>0.34791666666666665</v>
      </c>
      <c r="R5" s="108">
        <f>D13</f>
        <v>0.35416666666666663</v>
      </c>
      <c r="S5" s="108">
        <f>D17</f>
        <v>0.36041666666666661</v>
      </c>
      <c r="T5" s="108">
        <f>D20</f>
        <v>0.3652777777777777</v>
      </c>
      <c r="U5" s="108">
        <f>D30</f>
        <v>0.3784722222222221</v>
      </c>
      <c r="V5" s="108">
        <f>D35</f>
        <v>0.3868055555555554</v>
      </c>
      <c r="W5" s="108">
        <f>D39</f>
        <v>0.39270833333333316</v>
      </c>
      <c r="X5" s="108">
        <f>D43</f>
        <v>0.39930555555555536</v>
      </c>
      <c r="Y5" s="107">
        <f>D46</f>
        <v>0.40624999999999978</v>
      </c>
      <c r="Z5" s="108">
        <f>D49</f>
        <v>0.41180555555555531</v>
      </c>
    </row>
    <row r="6" spans="1:26" ht="18" customHeight="1">
      <c r="A6" s="50" t="s">
        <v>17</v>
      </c>
      <c r="B6" s="88">
        <v>2.7777777777777779E-3</v>
      </c>
      <c r="C6" s="18"/>
      <c r="D6" s="74">
        <f>B4</f>
        <v>0.33958333333333335</v>
      </c>
      <c r="E6" s="74">
        <f>D6+E3</f>
        <v>0.35208333333333336</v>
      </c>
      <c r="F6" s="74">
        <f>E6+F3</f>
        <v>0.36458333333333337</v>
      </c>
      <c r="G6" s="75">
        <f t="shared" ref="G6" si="0">F6+G3</f>
        <v>0.37708333333333338</v>
      </c>
      <c r="H6" s="19"/>
      <c r="J6" s="20"/>
      <c r="P6" s="107">
        <f>D54</f>
        <v>0.42222222222222194</v>
      </c>
      <c r="Q6" s="108">
        <f>D56</f>
        <v>0.42777777777777748</v>
      </c>
      <c r="R6" s="108">
        <f>D59</f>
        <v>0.43402777777777746</v>
      </c>
      <c r="S6" s="108">
        <f>D63</f>
        <v>0.44027777777777743</v>
      </c>
      <c r="T6" s="108">
        <f>D66</f>
        <v>0.44513888888888853</v>
      </c>
      <c r="U6" s="108">
        <f>D76</f>
        <v>0.46180555555555514</v>
      </c>
      <c r="V6" s="108">
        <f>D81</f>
        <v>0.47013888888888844</v>
      </c>
      <c r="W6" s="108">
        <f>D85</f>
        <v>0.4760416666666662</v>
      </c>
      <c r="X6" s="108">
        <f>D89</f>
        <v>0.4826388888888884</v>
      </c>
      <c r="Y6" s="107">
        <f>D92</f>
        <v>0.48958333333333282</v>
      </c>
      <c r="Z6" s="108">
        <f>D95</f>
        <v>0.49513888888888835</v>
      </c>
    </row>
    <row r="7" spans="1:26" ht="18" customHeight="1">
      <c r="A7" s="66">
        <f>SUM(B6:B51,C8:C52)</f>
        <v>7.9861111111111091E-2</v>
      </c>
      <c r="B7" s="89"/>
      <c r="C7" s="56"/>
      <c r="D7" s="21">
        <v>1</v>
      </c>
      <c r="E7" s="21">
        <v>2</v>
      </c>
      <c r="F7" s="21">
        <v>3</v>
      </c>
      <c r="G7" s="21">
        <v>4</v>
      </c>
      <c r="H7" s="87" t="s">
        <v>5</v>
      </c>
      <c r="I7" s="20">
        <v>6.9444444444444404E-4</v>
      </c>
      <c r="J7" s="20"/>
      <c r="N7" s="28"/>
      <c r="P7" s="107">
        <f>D100</f>
        <v>0.50624999999999942</v>
      </c>
      <c r="Q7" s="108">
        <f>D102</f>
        <v>0.51180555555555496</v>
      </c>
      <c r="R7" s="108">
        <f>D105</f>
        <v>0.51805555555555494</v>
      </c>
      <c r="S7" s="108">
        <f>D109</f>
        <v>0.52430555555555491</v>
      </c>
      <c r="T7" s="108">
        <f>D112</f>
        <v>0.52916666666666601</v>
      </c>
      <c r="U7" s="108">
        <f>D122</f>
        <v>0.54027777777777708</v>
      </c>
      <c r="V7" s="108">
        <f>D127</f>
        <v>0.54861111111111038</v>
      </c>
      <c r="W7" s="108">
        <f>D131</f>
        <v>0.5545138888888882</v>
      </c>
      <c r="X7" s="108">
        <f>D135</f>
        <v>0.56249999999999933</v>
      </c>
      <c r="Y7" s="107">
        <f>D138</f>
        <v>0.56944444444444375</v>
      </c>
      <c r="Z7" s="108">
        <f>D141</f>
        <v>0.57499999999999929</v>
      </c>
    </row>
    <row r="8" spans="1:26" ht="18" customHeight="1">
      <c r="A8" s="67" t="s">
        <v>17</v>
      </c>
      <c r="B8" s="90"/>
      <c r="C8" s="85">
        <v>2.7777777777777779E-3</v>
      </c>
      <c r="D8" s="24">
        <f>D6+B6</f>
        <v>0.34236111111111112</v>
      </c>
      <c r="E8" s="41">
        <f>E6+B6</f>
        <v>0.35486111111111113</v>
      </c>
      <c r="F8" s="41">
        <f>F6+B6</f>
        <v>0.36736111111111114</v>
      </c>
      <c r="G8" s="41">
        <f>G6+B6</f>
        <v>0.37986111111111115</v>
      </c>
      <c r="H8" s="87"/>
      <c r="I8" s="20">
        <v>1.38888888888889E-3</v>
      </c>
      <c r="J8" s="20"/>
      <c r="N8" s="28"/>
      <c r="P8" s="107">
        <f>D146</f>
        <v>0.61111111111111038</v>
      </c>
      <c r="Q8" s="108">
        <f>D148</f>
        <v>0.61666666666666592</v>
      </c>
      <c r="R8" s="108">
        <f>D151</f>
        <v>0.6229166666666659</v>
      </c>
      <c r="S8" s="108">
        <f>D155</f>
        <v>0.62916666666666587</v>
      </c>
      <c r="T8" s="108">
        <f>D158</f>
        <v>0.63402777777777697</v>
      </c>
      <c r="U8" s="108">
        <f>D168</f>
        <v>0.65069444444444358</v>
      </c>
      <c r="V8" s="108">
        <f>D173</f>
        <v>0.65902777777777688</v>
      </c>
      <c r="W8" s="108">
        <f>D177</f>
        <v>0.66493055555555469</v>
      </c>
      <c r="X8" s="108">
        <f>D181</f>
        <v>0.67152777777777695</v>
      </c>
      <c r="Y8" s="107">
        <f>D184</f>
        <v>0.67847222222222137</v>
      </c>
      <c r="Z8" s="108">
        <f>D187</f>
        <v>0.6840277777777769</v>
      </c>
    </row>
    <row r="9" spans="1:26" ht="18" customHeight="1">
      <c r="A9" s="22" t="s">
        <v>18</v>
      </c>
      <c r="B9" s="84">
        <v>2.7777777777777779E-3</v>
      </c>
      <c r="C9" s="85"/>
      <c r="D9" s="23">
        <f>D8+C8</f>
        <v>0.34513888888888888</v>
      </c>
      <c r="E9" s="42">
        <f>E8+C8</f>
        <v>0.3576388888888889</v>
      </c>
      <c r="F9" s="42">
        <f>F8+C8</f>
        <v>0.37013888888888891</v>
      </c>
      <c r="G9" s="42">
        <f>G8+C8</f>
        <v>0.38263888888888892</v>
      </c>
      <c r="H9" s="87"/>
      <c r="I9" s="20">
        <v>2.0833333333333298E-3</v>
      </c>
      <c r="J9" s="20"/>
      <c r="N9" s="28"/>
      <c r="P9" s="107">
        <f>D192</f>
        <v>0.6972222222222213</v>
      </c>
      <c r="Q9" s="108">
        <f>D194</f>
        <v>0.70277777777777684</v>
      </c>
      <c r="R9" s="108">
        <f>D197</f>
        <v>0.70902777777777681</v>
      </c>
      <c r="S9" s="108">
        <f>D201</f>
        <v>0.71527777777777679</v>
      </c>
      <c r="T9" s="108">
        <f>D204</f>
        <v>0.72013888888888788</v>
      </c>
      <c r="U9" s="108">
        <f>D214</f>
        <v>0.73680555555555449</v>
      </c>
      <c r="V9" s="108">
        <f>D219</f>
        <v>0.7451388888888878</v>
      </c>
      <c r="W9" s="108">
        <f>D223</f>
        <v>0.75104166666666561</v>
      </c>
      <c r="X9" s="108">
        <f>D227</f>
        <v>0.75763888888888786</v>
      </c>
      <c r="Y9" s="107">
        <f>D230</f>
        <v>0.76458333333333228</v>
      </c>
      <c r="Z9" s="108">
        <f>D233</f>
        <v>0.77013888888888782</v>
      </c>
    </row>
    <row r="10" spans="1:26" ht="18" customHeight="1">
      <c r="A10" s="17" t="s">
        <v>19</v>
      </c>
      <c r="B10" s="84"/>
      <c r="C10" s="85">
        <v>3.472222222222222E-3</v>
      </c>
      <c r="D10" s="24">
        <f>D9+B9</f>
        <v>0.34791666666666665</v>
      </c>
      <c r="E10" s="41">
        <f>E9+B9</f>
        <v>0.36041666666666666</v>
      </c>
      <c r="F10" s="41">
        <f>F9+B9</f>
        <v>0.37291666666666667</v>
      </c>
      <c r="G10" s="42">
        <f>G9+B9</f>
        <v>0.38541666666666669</v>
      </c>
      <c r="H10" s="87"/>
      <c r="I10" s="20">
        <v>2.7777777777777801E-3</v>
      </c>
      <c r="J10" s="20"/>
      <c r="N10" s="28"/>
      <c r="V10" s="96"/>
      <c r="W10" s="96"/>
      <c r="X10" s="96"/>
      <c r="Y10" s="96"/>
      <c r="Z10" s="96"/>
    </row>
    <row r="11" spans="1:26" ht="18" customHeight="1">
      <c r="A11" s="68" t="s">
        <v>21</v>
      </c>
      <c r="B11" s="84">
        <v>1.3888888888888889E-3</v>
      </c>
      <c r="C11" s="85"/>
      <c r="D11" s="23">
        <f>D10+C10</f>
        <v>0.35138888888888886</v>
      </c>
      <c r="E11" s="42">
        <f>E10+C10</f>
        <v>0.36388888888888887</v>
      </c>
      <c r="F11" s="42">
        <f>F10+C10</f>
        <v>0.37638888888888888</v>
      </c>
      <c r="G11" s="42">
        <f>G10+C10</f>
        <v>0.3888888888888889</v>
      </c>
      <c r="H11" s="87"/>
      <c r="I11" s="20">
        <v>3.4722222222222199E-3</v>
      </c>
      <c r="J11" s="20"/>
    </row>
    <row r="12" spans="1:26" ht="18" customHeight="1">
      <c r="A12" s="68" t="s">
        <v>22</v>
      </c>
      <c r="B12" s="84"/>
      <c r="C12" s="85">
        <v>1.3888888888888889E-3</v>
      </c>
      <c r="D12" s="23">
        <f>D11+B11</f>
        <v>0.35277777777777775</v>
      </c>
      <c r="E12" s="42">
        <f>E11+B11</f>
        <v>0.36527777777777776</v>
      </c>
      <c r="F12" s="42">
        <f>F11+B11</f>
        <v>0.37777777777777777</v>
      </c>
      <c r="G12" s="42">
        <f>G11+B11</f>
        <v>0.39027777777777778</v>
      </c>
      <c r="H12" s="87"/>
      <c r="I12" s="20">
        <v>4.1666666666666701E-3</v>
      </c>
      <c r="J12" s="20"/>
    </row>
    <row r="13" spans="1:26" ht="18" customHeight="1">
      <c r="A13" s="98" t="s">
        <v>23</v>
      </c>
      <c r="B13" s="84">
        <v>1.3888888888888889E-3</v>
      </c>
      <c r="C13" s="85"/>
      <c r="D13" s="24">
        <f>D12+C12</f>
        <v>0.35416666666666663</v>
      </c>
      <c r="E13" s="42">
        <f>E12+C12</f>
        <v>0.36666666666666664</v>
      </c>
      <c r="F13" s="42">
        <f>F12+C12</f>
        <v>0.37916666666666665</v>
      </c>
      <c r="G13" s="42">
        <f>G12+C12</f>
        <v>0.39166666666666666</v>
      </c>
      <c r="H13" s="87"/>
      <c r="I13" s="20">
        <v>5.5555555555555601E-3</v>
      </c>
      <c r="J13" s="20"/>
    </row>
    <row r="14" spans="1:26" ht="18" customHeight="1">
      <c r="A14" s="68" t="s">
        <v>24</v>
      </c>
      <c r="B14" s="84"/>
      <c r="C14" s="85">
        <v>6.9444444444444447E-4</v>
      </c>
      <c r="D14" s="23">
        <f>D13+B13</f>
        <v>0.35555555555555551</v>
      </c>
      <c r="E14" s="41">
        <f>E13+B13</f>
        <v>0.36805555555555552</v>
      </c>
      <c r="F14" s="41">
        <f>F13+B13</f>
        <v>0.38055555555555554</v>
      </c>
      <c r="G14" s="42">
        <f>G13+B13</f>
        <v>0.39305555555555555</v>
      </c>
      <c r="H14" s="87"/>
      <c r="I14" s="20">
        <v>6.2500000000000003E-3</v>
      </c>
      <c r="J14" s="20"/>
    </row>
    <row r="15" spans="1:26" ht="18" customHeight="1">
      <c r="A15" s="68" t="s">
        <v>25</v>
      </c>
      <c r="B15" s="84">
        <v>1.3888888888888889E-3</v>
      </c>
      <c r="C15" s="85"/>
      <c r="D15" s="23">
        <f>D14+C14</f>
        <v>0.35624999999999996</v>
      </c>
      <c r="E15" s="42">
        <f>E14+C14</f>
        <v>0.36874999999999997</v>
      </c>
      <c r="F15" s="42">
        <f>F14+C14</f>
        <v>0.38124999999999998</v>
      </c>
      <c r="G15" s="42">
        <f>G14+C14</f>
        <v>0.39374999999999999</v>
      </c>
      <c r="H15" s="87"/>
      <c r="I15" s="20">
        <v>7.6388888888888904E-3</v>
      </c>
      <c r="J15" s="20"/>
    </row>
    <row r="16" spans="1:26" ht="18" customHeight="1">
      <c r="A16" s="68" t="s">
        <v>26</v>
      </c>
      <c r="B16" s="84"/>
      <c r="C16" s="85">
        <v>2.7777777777777779E-3</v>
      </c>
      <c r="D16" s="23">
        <f>D15+B15</f>
        <v>0.35763888888888884</v>
      </c>
      <c r="E16" s="42">
        <f>E15+B15</f>
        <v>0.37013888888888885</v>
      </c>
      <c r="F16" s="42">
        <f>F15+B15</f>
        <v>0.38263888888888886</v>
      </c>
      <c r="G16" s="42">
        <f>G15+B15</f>
        <v>0.39513888888888887</v>
      </c>
      <c r="H16" s="87"/>
      <c r="I16" s="20">
        <v>8.3333333333333297E-3</v>
      </c>
      <c r="J16" s="20"/>
    </row>
    <row r="17" spans="1:27" ht="18" customHeight="1">
      <c r="A17" s="98" t="s">
        <v>27</v>
      </c>
      <c r="B17" s="84">
        <v>2.0833333333333333E-3</v>
      </c>
      <c r="C17" s="85"/>
      <c r="D17" s="24">
        <f>D16+C16</f>
        <v>0.36041666666666661</v>
      </c>
      <c r="E17" s="41">
        <f>E16+C16</f>
        <v>0.37291666666666662</v>
      </c>
      <c r="F17" s="41">
        <f>F16+C16</f>
        <v>0.38541666666666663</v>
      </c>
      <c r="G17" s="41">
        <f>G16+C16</f>
        <v>0.39791666666666664</v>
      </c>
      <c r="H17" s="87"/>
      <c r="I17" s="20">
        <v>9.0277777777777804E-3</v>
      </c>
      <c r="J17" s="25"/>
    </row>
    <row r="18" spans="1:27" ht="18" customHeight="1">
      <c r="A18" s="49" t="s">
        <v>28</v>
      </c>
      <c r="B18" s="84"/>
      <c r="C18" s="85">
        <v>6.9444444444444447E-4</v>
      </c>
      <c r="D18" s="23">
        <f>D17+B17</f>
        <v>0.36249999999999993</v>
      </c>
      <c r="E18" s="41">
        <f>E17+B17</f>
        <v>0.37499999999999994</v>
      </c>
      <c r="F18" s="41">
        <f>F17+B17</f>
        <v>0.38749999999999996</v>
      </c>
      <c r="G18" s="41">
        <f>G17+B17</f>
        <v>0.39999999999999997</v>
      </c>
      <c r="H18" s="87"/>
      <c r="I18" s="20">
        <v>9.7222222222222102E-3</v>
      </c>
      <c r="J18" s="26"/>
      <c r="Q18" s="40"/>
    </row>
    <row r="19" spans="1:27" ht="18" customHeight="1">
      <c r="A19" s="22" t="s">
        <v>29</v>
      </c>
      <c r="B19" s="84">
        <v>2.0833333333333333E-3</v>
      </c>
      <c r="C19" s="85"/>
      <c r="D19" s="23">
        <f>D18+C18</f>
        <v>0.36319444444444438</v>
      </c>
      <c r="E19" s="42">
        <f>E18+C18</f>
        <v>0.37569444444444439</v>
      </c>
      <c r="F19" s="42">
        <f>F18+C18</f>
        <v>0.3881944444444444</v>
      </c>
      <c r="G19" s="42">
        <f>G18+C18</f>
        <v>0.40069444444444441</v>
      </c>
      <c r="H19" s="87"/>
      <c r="I19" s="20">
        <v>1.0416666666666701E-2</v>
      </c>
      <c r="J19" s="25"/>
    </row>
    <row r="20" spans="1:27" ht="18" customHeight="1">
      <c r="A20" s="17" t="s">
        <v>30</v>
      </c>
      <c r="B20" s="84"/>
      <c r="C20" s="85">
        <v>6.9444444444444447E-4</v>
      </c>
      <c r="D20" s="24">
        <f>D19+B19</f>
        <v>0.3652777777777777</v>
      </c>
      <c r="E20" s="42">
        <f>E19+B19</f>
        <v>0.37777777777777771</v>
      </c>
      <c r="F20" s="42">
        <f>F19+B19</f>
        <v>0.39027777777777772</v>
      </c>
      <c r="G20" s="42">
        <f>G19+B19</f>
        <v>0.40277777777777773</v>
      </c>
      <c r="H20" s="87"/>
      <c r="I20" s="20">
        <v>1.1111111111111099E-2</v>
      </c>
      <c r="J20" s="26"/>
    </row>
    <row r="21" spans="1:27" ht="18" customHeight="1">
      <c r="A21" s="22" t="s">
        <v>31</v>
      </c>
      <c r="B21" s="84">
        <v>6.9444444444444447E-4</v>
      </c>
      <c r="C21" s="85"/>
      <c r="D21" s="23">
        <f>D20+C20</f>
        <v>0.36597222222222214</v>
      </c>
      <c r="E21" s="41">
        <f>E20+C20</f>
        <v>0.37847222222222215</v>
      </c>
      <c r="F21" s="41">
        <f>F20+C20</f>
        <v>0.39097222222222217</v>
      </c>
      <c r="G21" s="42">
        <f>G20+C20</f>
        <v>0.40347222222222218</v>
      </c>
      <c r="H21" s="87"/>
      <c r="I21" s="20">
        <v>1.18055555555555E-2</v>
      </c>
      <c r="J21" s="25"/>
    </row>
    <row r="22" spans="1:27" ht="18" customHeight="1">
      <c r="A22" s="22" t="s">
        <v>32</v>
      </c>
      <c r="B22" s="84"/>
      <c r="C22" s="85">
        <v>1.3888888888888889E-3</v>
      </c>
      <c r="D22" s="23">
        <f>D21+B21</f>
        <v>0.36666666666666659</v>
      </c>
      <c r="E22" s="42">
        <f>E21+B21</f>
        <v>0.3791666666666666</v>
      </c>
      <c r="F22" s="42">
        <f>F21+B21</f>
        <v>0.39166666666666661</v>
      </c>
      <c r="G22" s="42">
        <f>G21+B21</f>
        <v>0.40416666666666662</v>
      </c>
      <c r="H22" s="87"/>
      <c r="I22" s="20">
        <v>1.2500000000000001E-2</v>
      </c>
      <c r="J22" s="25"/>
    </row>
    <row r="23" spans="1:27" ht="18" customHeight="1">
      <c r="A23" s="22" t="s">
        <v>33</v>
      </c>
      <c r="B23" s="84">
        <v>6.9444444444444447E-4</v>
      </c>
      <c r="C23" s="85"/>
      <c r="D23" s="23">
        <f>D22+C22</f>
        <v>0.36805555555555547</v>
      </c>
      <c r="E23" s="42">
        <f>E22+C22</f>
        <v>0.38055555555555548</v>
      </c>
      <c r="F23" s="42">
        <f>F22+C22</f>
        <v>0.39305555555555549</v>
      </c>
      <c r="G23" s="42">
        <f>G22+C22</f>
        <v>0.4055555555555555</v>
      </c>
      <c r="H23" s="87"/>
      <c r="I23" s="20">
        <v>1.3194444444444399E-2</v>
      </c>
      <c r="J23" s="27"/>
      <c r="AA23" s="31"/>
    </row>
    <row r="24" spans="1:27" ht="18" customHeight="1">
      <c r="A24" s="49" t="s">
        <v>34</v>
      </c>
      <c r="B24" s="84"/>
      <c r="C24" s="85">
        <v>1.3888888888888889E-3</v>
      </c>
      <c r="D24" s="23">
        <f>D23+B23</f>
        <v>0.36874999999999991</v>
      </c>
      <c r="E24" s="42">
        <f>E23+B23</f>
        <v>0.38124999999999992</v>
      </c>
      <c r="F24" s="42">
        <f>F23+B23</f>
        <v>0.39374999999999993</v>
      </c>
      <c r="G24" s="42">
        <f>G23+B23</f>
        <v>0.40624999999999994</v>
      </c>
      <c r="H24" s="87"/>
      <c r="I24" s="20">
        <v>1.38888888888888E-2</v>
      </c>
      <c r="J24" s="25"/>
      <c r="AA24" s="31"/>
    </row>
    <row r="25" spans="1:27" ht="18" customHeight="1">
      <c r="A25" s="49" t="s">
        <v>35</v>
      </c>
      <c r="B25" s="84">
        <v>1.3888888888888889E-3</v>
      </c>
      <c r="C25" s="85"/>
      <c r="D25" s="23">
        <f>D24+C24</f>
        <v>0.3701388888888888</v>
      </c>
      <c r="E25" s="42">
        <f>E24+C24</f>
        <v>0.38263888888888881</v>
      </c>
      <c r="F25" s="42">
        <f>F24+C24</f>
        <v>0.39513888888888882</v>
      </c>
      <c r="G25" s="42">
        <f>G24+C24</f>
        <v>0.40763888888888883</v>
      </c>
      <c r="H25" s="87"/>
      <c r="J25" s="25"/>
      <c r="AA25" s="31"/>
    </row>
    <row r="26" spans="1:27" ht="18" customHeight="1">
      <c r="A26" s="49" t="s">
        <v>36</v>
      </c>
      <c r="B26" s="84"/>
      <c r="C26" s="85">
        <v>1.3888888888888889E-3</v>
      </c>
      <c r="D26" s="23">
        <f>D25+B25</f>
        <v>0.37152777777777768</v>
      </c>
      <c r="E26" s="42">
        <f>E25+B25</f>
        <v>0.38402777777777769</v>
      </c>
      <c r="F26" s="42">
        <f>F25+B25</f>
        <v>0.3965277777777777</v>
      </c>
      <c r="G26" s="42">
        <f>G25+B25</f>
        <v>0.40902777777777771</v>
      </c>
      <c r="H26" s="87"/>
      <c r="J26" s="27"/>
      <c r="N26" s="28"/>
      <c r="AA26" s="31"/>
    </row>
    <row r="27" spans="1:27" ht="18" customHeight="1">
      <c r="A27" s="49" t="s">
        <v>37</v>
      </c>
      <c r="B27" s="84">
        <v>2.0833333333333333E-3</v>
      </c>
      <c r="C27" s="85"/>
      <c r="D27" s="23">
        <f>D26+C26</f>
        <v>0.37291666666666656</v>
      </c>
      <c r="E27" s="42">
        <f>E26+C26</f>
        <v>0.38541666666666657</v>
      </c>
      <c r="F27" s="42">
        <f>F26+C26</f>
        <v>0.39791666666666659</v>
      </c>
      <c r="G27" s="42">
        <f>G26+C26</f>
        <v>0.4104166666666666</v>
      </c>
      <c r="H27" s="87"/>
      <c r="I27" s="20"/>
      <c r="J27" s="27"/>
      <c r="M27" s="28"/>
      <c r="N27" s="28"/>
      <c r="AA27" s="31"/>
    </row>
    <row r="28" spans="1:27" ht="18" customHeight="1">
      <c r="A28" s="97" t="s">
        <v>38</v>
      </c>
      <c r="B28" s="84"/>
      <c r="C28" s="86">
        <v>3.472222222222222E-3</v>
      </c>
      <c r="D28" s="24">
        <f>D27+B27</f>
        <v>0.37499999999999989</v>
      </c>
      <c r="E28" s="42">
        <f>E27+B27</f>
        <v>0.3874999999999999</v>
      </c>
      <c r="F28" s="42">
        <f>F27+B27</f>
        <v>0.39999999999999991</v>
      </c>
      <c r="G28" s="42">
        <f>G27+B27</f>
        <v>0.41249999999999992</v>
      </c>
      <c r="H28" s="87"/>
      <c r="I28" s="20"/>
      <c r="J28" s="27"/>
      <c r="M28" s="28"/>
      <c r="N28" s="28"/>
      <c r="AA28" s="31"/>
    </row>
    <row r="29" spans="1:27" ht="18" customHeight="1">
      <c r="A29" s="66"/>
      <c r="B29" s="56"/>
      <c r="C29" s="86"/>
      <c r="D29" s="61"/>
      <c r="E29" s="76"/>
      <c r="F29" s="76"/>
      <c r="G29" s="76"/>
      <c r="H29" s="87"/>
      <c r="I29" s="20"/>
      <c r="J29" s="27"/>
      <c r="M29" s="28"/>
      <c r="AA29" s="31"/>
    </row>
    <row r="30" spans="1:27" ht="18" customHeight="1">
      <c r="A30" s="99" t="s">
        <v>38</v>
      </c>
      <c r="B30" s="84">
        <v>2.0833333333333333E-3</v>
      </c>
      <c r="C30" s="86"/>
      <c r="D30" s="24">
        <f>D28+C28</f>
        <v>0.3784722222222221</v>
      </c>
      <c r="E30" s="41"/>
      <c r="F30" s="41"/>
      <c r="G30" s="41"/>
      <c r="H30" s="87"/>
      <c r="I30" s="20"/>
      <c r="J30" s="27"/>
      <c r="M30" s="28"/>
      <c r="AA30" s="31"/>
    </row>
    <row r="31" spans="1:27" ht="18" customHeight="1">
      <c r="A31" s="70" t="s">
        <v>40</v>
      </c>
      <c r="B31" s="84"/>
      <c r="C31" s="85">
        <v>2.0833333333333333E-3</v>
      </c>
      <c r="D31" s="23">
        <f t="shared" ref="D31:D51" si="1">D30+B30</f>
        <v>0.38055555555555542</v>
      </c>
      <c r="E31" s="42"/>
      <c r="F31" s="42"/>
      <c r="G31" s="42"/>
      <c r="H31" s="87"/>
      <c r="I31" s="20"/>
      <c r="J31" s="27"/>
    </row>
    <row r="32" spans="1:27" ht="18" customHeight="1">
      <c r="A32" s="70" t="s">
        <v>41</v>
      </c>
      <c r="B32" s="84">
        <v>1.3888888888888889E-3</v>
      </c>
      <c r="C32" s="85"/>
      <c r="D32" s="23">
        <f>D31+C31</f>
        <v>0.38263888888888875</v>
      </c>
      <c r="E32" s="42"/>
      <c r="F32" s="42"/>
      <c r="G32" s="42"/>
      <c r="H32" s="87"/>
      <c r="I32" s="20"/>
      <c r="J32" s="20">
        <v>6.9444444444444441E-3</v>
      </c>
    </row>
    <row r="33" spans="1:38" ht="18" customHeight="1">
      <c r="A33" s="71" t="s">
        <v>42</v>
      </c>
      <c r="B33" s="84"/>
      <c r="C33" s="85">
        <v>1.3888888888888889E-3</v>
      </c>
      <c r="D33" s="23">
        <f t="shared" si="1"/>
        <v>0.38402777777777763</v>
      </c>
      <c r="E33" s="42"/>
      <c r="F33" s="42"/>
      <c r="G33" s="42"/>
      <c r="H33" s="87"/>
      <c r="I33" s="20"/>
      <c r="J33" s="27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ht="18" customHeight="1">
      <c r="A34" s="71" t="s">
        <v>36</v>
      </c>
      <c r="B34" s="84">
        <v>1.3888888888888889E-3</v>
      </c>
      <c r="C34" s="85"/>
      <c r="D34" s="23">
        <f>D33+C33</f>
        <v>0.38541666666666652</v>
      </c>
      <c r="E34" s="42"/>
      <c r="F34" s="42"/>
      <c r="G34" s="42"/>
      <c r="H34" s="87"/>
      <c r="I34" s="20"/>
      <c r="J34" s="27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ht="18" customHeight="1">
      <c r="A35" s="100" t="s">
        <v>35</v>
      </c>
      <c r="B35" s="84"/>
      <c r="C35" s="85">
        <v>1.3888888888888889E-3</v>
      </c>
      <c r="D35" s="24">
        <f t="shared" si="1"/>
        <v>0.3868055555555554</v>
      </c>
      <c r="E35" s="42"/>
      <c r="F35" s="42"/>
      <c r="G35" s="42"/>
      <c r="H35" s="87"/>
      <c r="I35" s="20"/>
      <c r="J35" s="27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ht="18" customHeight="1">
      <c r="A36" s="70" t="s">
        <v>33</v>
      </c>
      <c r="B36" s="84">
        <v>1.3888888888888889E-3</v>
      </c>
      <c r="C36" s="85"/>
      <c r="D36" s="23">
        <f>D35+C35</f>
        <v>0.38819444444444429</v>
      </c>
      <c r="E36" s="42"/>
      <c r="F36" s="42"/>
      <c r="G36" s="42"/>
      <c r="H36" s="87"/>
      <c r="I36" s="20"/>
      <c r="J36" s="27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ht="18" customHeight="1">
      <c r="A37" s="70" t="s">
        <v>43</v>
      </c>
      <c r="B37" s="84"/>
      <c r="C37" s="85">
        <v>1.3888888888888889E-3</v>
      </c>
      <c r="D37" s="23">
        <f t="shared" si="1"/>
        <v>0.38958333333333317</v>
      </c>
      <c r="E37" s="42"/>
      <c r="F37" s="42"/>
      <c r="G37" s="42"/>
      <c r="H37" s="87"/>
      <c r="I37" s="20"/>
      <c r="J37" s="27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8" customHeight="1">
      <c r="A38" s="70" t="s">
        <v>31</v>
      </c>
      <c r="B38" s="84">
        <v>1.736111111111111E-3</v>
      </c>
      <c r="C38" s="85"/>
      <c r="D38" s="23">
        <f>D37+C37</f>
        <v>0.39097222222222205</v>
      </c>
      <c r="E38" s="42"/>
      <c r="F38" s="42"/>
      <c r="G38" s="42"/>
      <c r="H38" s="87"/>
      <c r="I38" s="20"/>
      <c r="J38" s="27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8" customHeight="1">
      <c r="A39" s="99" t="s">
        <v>30</v>
      </c>
      <c r="B39" s="84"/>
      <c r="C39" s="85">
        <v>1.736111111111111E-3</v>
      </c>
      <c r="D39" s="24">
        <f t="shared" si="1"/>
        <v>0.39270833333333316</v>
      </c>
      <c r="E39" s="41"/>
      <c r="F39" s="41"/>
      <c r="G39" s="41"/>
      <c r="H39" s="87"/>
      <c r="I39" s="20"/>
      <c r="J39" s="27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8" customHeight="1">
      <c r="A40" s="70" t="s">
        <v>44</v>
      </c>
      <c r="B40" s="84">
        <v>1.3888888888888889E-3</v>
      </c>
      <c r="C40" s="85"/>
      <c r="D40" s="23">
        <f>D39+C39</f>
        <v>0.39444444444444426</v>
      </c>
      <c r="E40" s="41"/>
      <c r="F40" s="41"/>
      <c r="G40" s="41"/>
      <c r="H40" s="87"/>
      <c r="I40" s="20"/>
      <c r="J40" s="27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8" customHeight="1">
      <c r="A41" s="70" t="s">
        <v>45</v>
      </c>
      <c r="B41" s="84"/>
      <c r="C41" s="85">
        <v>1.3888888888888889E-3</v>
      </c>
      <c r="D41" s="23">
        <f t="shared" si="1"/>
        <v>0.39583333333333315</v>
      </c>
      <c r="E41" s="42"/>
      <c r="F41" s="42"/>
      <c r="G41" s="42"/>
      <c r="H41" s="87"/>
      <c r="I41" s="20"/>
      <c r="J41" s="27"/>
      <c r="V41" s="31"/>
      <c r="W41" s="31"/>
      <c r="X41" s="31"/>
      <c r="Y41" s="31"/>
      <c r="Z41" s="31"/>
    </row>
    <row r="42" spans="1:38" ht="18" customHeight="1">
      <c r="A42" s="70" t="s">
        <v>46</v>
      </c>
      <c r="B42" s="84">
        <v>2.0833333333333333E-3</v>
      </c>
      <c r="C42" s="85"/>
      <c r="D42" s="23">
        <f>D41+C41</f>
        <v>0.39722222222222203</v>
      </c>
      <c r="E42" s="42"/>
      <c r="F42" s="42"/>
      <c r="G42" s="42"/>
      <c r="H42" s="87"/>
      <c r="I42" s="20"/>
      <c r="J42" s="20">
        <v>3.472222222222222E-3</v>
      </c>
      <c r="V42" s="31"/>
      <c r="W42" s="31"/>
      <c r="X42" s="31"/>
      <c r="Y42" s="31"/>
      <c r="Z42" s="31"/>
    </row>
    <row r="43" spans="1:38" ht="18" customHeight="1">
      <c r="A43" s="99" t="s">
        <v>47</v>
      </c>
      <c r="B43" s="84"/>
      <c r="C43" s="85">
        <v>3.472222222222222E-3</v>
      </c>
      <c r="D43" s="24">
        <f t="shared" si="1"/>
        <v>0.39930555555555536</v>
      </c>
      <c r="E43" s="42"/>
      <c r="F43" s="42"/>
      <c r="G43" s="42"/>
      <c r="H43" s="87"/>
      <c r="I43" s="20"/>
      <c r="J43" s="27"/>
      <c r="V43" s="31"/>
      <c r="W43" s="31"/>
      <c r="X43" s="31"/>
      <c r="Y43" s="31"/>
      <c r="Z43" s="31"/>
    </row>
    <row r="44" spans="1:38" ht="18" customHeight="1">
      <c r="A44" s="70" t="s">
        <v>48</v>
      </c>
      <c r="B44" s="84">
        <v>1.3888888888888889E-3</v>
      </c>
      <c r="C44" s="85"/>
      <c r="D44" s="23">
        <f>D43+C43</f>
        <v>0.40277777777777757</v>
      </c>
      <c r="E44" s="42"/>
      <c r="F44" s="42"/>
      <c r="G44" s="42"/>
      <c r="H44" s="87"/>
      <c r="I44" s="20"/>
      <c r="J44" s="27"/>
      <c r="V44" s="31"/>
      <c r="W44" s="31"/>
      <c r="X44" s="31"/>
      <c r="Y44" s="31"/>
      <c r="Z44" s="31"/>
    </row>
    <row r="45" spans="1:38" ht="18" customHeight="1">
      <c r="A45" s="70" t="s">
        <v>54</v>
      </c>
      <c r="B45" s="84"/>
      <c r="C45" s="85">
        <v>2.0833333333333333E-3</v>
      </c>
      <c r="D45" s="23">
        <f t="shared" si="1"/>
        <v>0.40416666666666645</v>
      </c>
      <c r="E45" s="42"/>
      <c r="F45" s="42"/>
      <c r="G45" s="42"/>
      <c r="H45" s="87"/>
      <c r="I45" s="20"/>
      <c r="J45" s="27"/>
      <c r="K45" s="28"/>
      <c r="V45" s="31"/>
      <c r="W45" s="31"/>
      <c r="X45" s="31"/>
      <c r="Y45" s="31"/>
      <c r="Z45" s="31"/>
    </row>
    <row r="46" spans="1:38" ht="18" customHeight="1">
      <c r="A46" s="99" t="s">
        <v>55</v>
      </c>
      <c r="B46" s="84">
        <v>6.9444444444444447E-4</v>
      </c>
      <c r="C46" s="85"/>
      <c r="D46" s="24">
        <f>D45+C45</f>
        <v>0.40624999999999978</v>
      </c>
      <c r="E46" s="42"/>
      <c r="F46" s="42"/>
      <c r="G46" s="42"/>
      <c r="H46" s="87"/>
      <c r="I46" s="20"/>
      <c r="J46" s="27"/>
      <c r="V46" s="31"/>
      <c r="W46" s="31"/>
      <c r="X46" s="31"/>
      <c r="Y46" s="31"/>
      <c r="Z46" s="31"/>
    </row>
    <row r="47" spans="1:38" ht="18" customHeight="1">
      <c r="A47" s="70" t="s">
        <v>49</v>
      </c>
      <c r="B47" s="84"/>
      <c r="C47" s="85">
        <v>2.0833333333333333E-3</v>
      </c>
      <c r="D47" s="23">
        <f t="shared" si="1"/>
        <v>0.40694444444444422</v>
      </c>
      <c r="E47" s="42"/>
      <c r="F47" s="42"/>
      <c r="G47" s="42"/>
      <c r="H47" s="87"/>
      <c r="I47" s="20"/>
      <c r="J47" s="27"/>
      <c r="V47" s="31"/>
      <c r="W47" s="31"/>
      <c r="X47" s="31"/>
      <c r="Y47" s="31"/>
      <c r="Z47" s="31"/>
    </row>
    <row r="48" spans="1:38" ht="18" customHeight="1">
      <c r="A48" s="70" t="s">
        <v>50</v>
      </c>
      <c r="B48" s="84">
        <v>2.7777777777777779E-3</v>
      </c>
      <c r="C48" s="85"/>
      <c r="D48" s="23">
        <f>D47+C47</f>
        <v>0.40902777777777755</v>
      </c>
      <c r="E48" s="42"/>
      <c r="F48" s="42"/>
      <c r="G48" s="42"/>
      <c r="H48" s="87"/>
      <c r="I48" s="20"/>
      <c r="J48" s="27"/>
      <c r="V48" s="31"/>
      <c r="W48" s="31"/>
      <c r="X48" s="31"/>
      <c r="Y48" s="31"/>
      <c r="Z48" s="31"/>
    </row>
    <row r="49" spans="1:44" ht="18" customHeight="1">
      <c r="A49" s="99" t="s">
        <v>51</v>
      </c>
      <c r="B49" s="84"/>
      <c r="C49" s="85">
        <v>1.3888888888888889E-3</v>
      </c>
      <c r="D49" s="24">
        <f t="shared" si="1"/>
        <v>0.41180555555555531</v>
      </c>
      <c r="E49" s="42"/>
      <c r="F49" s="42"/>
      <c r="G49" s="42"/>
      <c r="H49" s="87"/>
      <c r="I49" s="20"/>
      <c r="J49" s="27"/>
    </row>
    <row r="50" spans="1:44" ht="18" customHeight="1">
      <c r="A50" s="70" t="s">
        <v>52</v>
      </c>
      <c r="B50" s="84">
        <v>2.7777777777777779E-3</v>
      </c>
      <c r="C50" s="85"/>
      <c r="D50" s="23">
        <f>D49+C49</f>
        <v>0.4131944444444442</v>
      </c>
      <c r="E50" s="42"/>
      <c r="F50" s="42"/>
      <c r="G50" s="42"/>
      <c r="H50" s="87"/>
      <c r="I50" s="20"/>
      <c r="J50" s="27"/>
    </row>
    <row r="51" spans="1:44" ht="18" customHeight="1">
      <c r="A51" s="70" t="s">
        <v>20</v>
      </c>
      <c r="B51" s="84"/>
      <c r="C51" s="85">
        <v>3.472222222222222E-3</v>
      </c>
      <c r="D51" s="23">
        <f t="shared" si="1"/>
        <v>0.41597222222222197</v>
      </c>
      <c r="E51" s="42"/>
      <c r="F51" s="42"/>
      <c r="G51" s="42"/>
      <c r="H51" s="87"/>
      <c r="I51" s="20"/>
      <c r="J51" s="27"/>
    </row>
    <row r="52" spans="1:44" ht="18" customHeight="1">
      <c r="A52" s="71" t="s">
        <v>53</v>
      </c>
      <c r="B52" s="88">
        <v>2.7777777777777779E-3</v>
      </c>
      <c r="C52" s="85"/>
      <c r="D52" s="23">
        <f>D51+C51</f>
        <v>0.41944444444444418</v>
      </c>
      <c r="E52" s="41"/>
      <c r="F52" s="41"/>
      <c r="G52" s="41"/>
      <c r="H52" s="87"/>
      <c r="I52" s="20"/>
      <c r="J52" s="27"/>
    </row>
    <row r="53" spans="1:44" ht="18" customHeight="1">
      <c r="A53" s="66">
        <f>SUM(B52:B97,C54:C98)</f>
        <v>8.3333333333333301E-2</v>
      </c>
      <c r="B53" s="89"/>
      <c r="C53" s="56"/>
      <c r="D53" s="21">
        <v>1</v>
      </c>
      <c r="E53" s="76">
        <v>2</v>
      </c>
      <c r="F53" s="76">
        <v>3</v>
      </c>
      <c r="G53" s="76">
        <v>4</v>
      </c>
      <c r="H53" s="87" t="s">
        <v>6</v>
      </c>
      <c r="I53" s="20"/>
      <c r="J53" s="27"/>
    </row>
    <row r="54" spans="1:44" ht="18" customHeight="1">
      <c r="A54" s="67" t="s">
        <v>17</v>
      </c>
      <c r="B54" s="90"/>
      <c r="C54" s="85">
        <v>2.7777777777777779E-3</v>
      </c>
      <c r="D54" s="24">
        <f>D52+B52</f>
        <v>0.42222222222222194</v>
      </c>
      <c r="E54" s="41">
        <f>E52+B52</f>
        <v>2.7777777777777779E-3</v>
      </c>
      <c r="F54" s="41">
        <f>F52+B52</f>
        <v>2.7777777777777779E-3</v>
      </c>
      <c r="G54" s="41">
        <f>G52+B52</f>
        <v>2.7777777777777779E-3</v>
      </c>
      <c r="H54" s="87"/>
      <c r="I54" s="20"/>
      <c r="J54" s="27"/>
    </row>
    <row r="55" spans="1:44" ht="18" customHeight="1">
      <c r="A55" s="22" t="s">
        <v>18</v>
      </c>
      <c r="B55" s="84">
        <v>2.7777777777777779E-3</v>
      </c>
      <c r="C55" s="85"/>
      <c r="D55" s="23">
        <f>D54+C54</f>
        <v>0.42499999999999971</v>
      </c>
      <c r="E55" s="42">
        <f>E54+C54</f>
        <v>5.5555555555555558E-3</v>
      </c>
      <c r="F55" s="42">
        <f>F54+C54</f>
        <v>5.5555555555555558E-3</v>
      </c>
      <c r="G55" s="42">
        <f>G54+C54</f>
        <v>5.5555555555555558E-3</v>
      </c>
      <c r="H55" s="87"/>
      <c r="I55" s="20"/>
      <c r="J55" s="27"/>
    </row>
    <row r="56" spans="1:44" ht="18" customHeight="1">
      <c r="A56" s="17" t="s">
        <v>19</v>
      </c>
      <c r="B56" s="84"/>
      <c r="C56" s="85">
        <v>3.472222222222222E-3</v>
      </c>
      <c r="D56" s="24">
        <f>D55+B55</f>
        <v>0.42777777777777748</v>
      </c>
      <c r="E56" s="41">
        <f>E55+B55</f>
        <v>8.3333333333333332E-3</v>
      </c>
      <c r="F56" s="41">
        <f>F55+B55</f>
        <v>8.3333333333333332E-3</v>
      </c>
      <c r="G56" s="42">
        <f>G55+B55</f>
        <v>8.3333333333333332E-3</v>
      </c>
      <c r="H56" s="87"/>
      <c r="I56" s="20"/>
      <c r="J56" s="20">
        <v>3.472222222222222E-3</v>
      </c>
    </row>
    <row r="57" spans="1:44" ht="18" customHeight="1">
      <c r="A57" s="68" t="s">
        <v>21</v>
      </c>
      <c r="B57" s="84">
        <v>1.3888888888888889E-3</v>
      </c>
      <c r="C57" s="85"/>
      <c r="D57" s="23">
        <f>D56+C56</f>
        <v>0.43124999999999969</v>
      </c>
      <c r="E57" s="42">
        <f>E56+C56</f>
        <v>1.1805555555555555E-2</v>
      </c>
      <c r="F57" s="42">
        <f>F56+C56</f>
        <v>1.1805555555555555E-2</v>
      </c>
      <c r="G57" s="42">
        <f>G56+C56</f>
        <v>1.1805555555555555E-2</v>
      </c>
      <c r="H57" s="87"/>
      <c r="I57" s="20"/>
      <c r="J57" s="27"/>
    </row>
    <row r="58" spans="1:44" ht="18" customHeight="1">
      <c r="A58" s="68" t="s">
        <v>22</v>
      </c>
      <c r="B58" s="84"/>
      <c r="C58" s="85">
        <v>1.3888888888888889E-3</v>
      </c>
      <c r="D58" s="23">
        <f>D57+B57</f>
        <v>0.43263888888888857</v>
      </c>
      <c r="E58" s="42">
        <f>E57+B57</f>
        <v>1.3194444444444444E-2</v>
      </c>
      <c r="F58" s="42">
        <f>F57+B57</f>
        <v>1.3194444444444444E-2</v>
      </c>
      <c r="G58" s="42">
        <f>G57+B57</f>
        <v>1.3194444444444444E-2</v>
      </c>
      <c r="H58" s="87"/>
      <c r="I58" s="20"/>
      <c r="J58" s="27"/>
    </row>
    <row r="59" spans="1:44" ht="18" customHeight="1">
      <c r="A59" s="68" t="s">
        <v>23</v>
      </c>
      <c r="B59" s="84">
        <v>1.3888888888888889E-3</v>
      </c>
      <c r="C59" s="85"/>
      <c r="D59" s="23">
        <f>D58+C58</f>
        <v>0.43402777777777746</v>
      </c>
      <c r="E59" s="42">
        <f>E58+C58</f>
        <v>1.4583333333333334E-2</v>
      </c>
      <c r="F59" s="42">
        <f>F58+C58</f>
        <v>1.4583333333333334E-2</v>
      </c>
      <c r="G59" s="42">
        <f>G58+C58</f>
        <v>1.4583333333333334E-2</v>
      </c>
      <c r="H59" s="87"/>
      <c r="I59" s="20"/>
      <c r="J59" s="27"/>
    </row>
    <row r="60" spans="1:44" ht="18" customHeight="1">
      <c r="A60" s="68" t="s">
        <v>24</v>
      </c>
      <c r="B60" s="84"/>
      <c r="C60" s="85">
        <v>6.9444444444444447E-4</v>
      </c>
      <c r="D60" s="24">
        <f>D59+B59</f>
        <v>0.43541666666666634</v>
      </c>
      <c r="E60" s="41">
        <f>E59+B59</f>
        <v>1.5972222222222221E-2</v>
      </c>
      <c r="F60" s="41">
        <f>F59+B59</f>
        <v>1.5972222222222221E-2</v>
      </c>
      <c r="G60" s="42">
        <f>G59+B59</f>
        <v>1.5972222222222221E-2</v>
      </c>
      <c r="H60" s="87"/>
      <c r="I60" s="20"/>
      <c r="J60" s="27"/>
    </row>
    <row r="61" spans="1:44" ht="18" customHeight="1">
      <c r="A61" s="68" t="s">
        <v>25</v>
      </c>
      <c r="B61" s="84">
        <v>1.3888888888888889E-3</v>
      </c>
      <c r="C61" s="85"/>
      <c r="D61" s="23">
        <f>D60+C60</f>
        <v>0.43611111111111078</v>
      </c>
      <c r="E61" s="42">
        <f>E60+C60</f>
        <v>1.6666666666666666E-2</v>
      </c>
      <c r="F61" s="42">
        <f>F60+C60</f>
        <v>1.6666666666666666E-2</v>
      </c>
      <c r="G61" s="42">
        <f>G60+C60</f>
        <v>1.6666666666666666E-2</v>
      </c>
      <c r="H61" s="87"/>
      <c r="I61" s="20"/>
      <c r="J61" s="27"/>
    </row>
    <row r="62" spans="1:44" ht="18" customHeight="1">
      <c r="A62" s="68" t="s">
        <v>26</v>
      </c>
      <c r="B62" s="84"/>
      <c r="C62" s="85">
        <v>2.7777777777777779E-3</v>
      </c>
      <c r="D62" s="23">
        <f>D61+B61</f>
        <v>0.43749999999999967</v>
      </c>
      <c r="E62" s="42">
        <f>E61+B61</f>
        <v>1.8055555555555554E-2</v>
      </c>
      <c r="F62" s="42">
        <f>F61+B61</f>
        <v>1.8055555555555554E-2</v>
      </c>
      <c r="G62" s="42">
        <f>G61+B61</f>
        <v>1.8055555555555554E-2</v>
      </c>
      <c r="H62" s="87"/>
      <c r="I62" s="20"/>
      <c r="J62" s="27"/>
    </row>
    <row r="63" spans="1:44" ht="18" customHeight="1">
      <c r="A63" s="68" t="s">
        <v>27</v>
      </c>
      <c r="B63" s="84">
        <v>2.0833333333333333E-3</v>
      </c>
      <c r="C63" s="85"/>
      <c r="D63" s="24">
        <f>D62+C62</f>
        <v>0.44027777777777743</v>
      </c>
      <c r="E63" s="41">
        <f>E62+C62</f>
        <v>2.0833333333333332E-2</v>
      </c>
      <c r="F63" s="41">
        <f>F62+C62</f>
        <v>2.0833333333333332E-2</v>
      </c>
      <c r="G63" s="41">
        <f>G62+C62</f>
        <v>2.0833333333333332E-2</v>
      </c>
      <c r="H63" s="87"/>
      <c r="I63" s="20"/>
      <c r="J63" s="27"/>
    </row>
    <row r="64" spans="1:44" ht="18" customHeight="1">
      <c r="A64" s="49" t="s">
        <v>28</v>
      </c>
      <c r="B64" s="84"/>
      <c r="C64" s="85">
        <v>6.9444444444444447E-4</v>
      </c>
      <c r="D64" s="24">
        <f>D63+B63</f>
        <v>0.44236111111111076</v>
      </c>
      <c r="E64" s="41">
        <f>E63+B63</f>
        <v>2.2916666666666665E-2</v>
      </c>
      <c r="F64" s="41">
        <f>F63+B63</f>
        <v>2.2916666666666665E-2</v>
      </c>
      <c r="G64" s="41">
        <f>G63+B63</f>
        <v>2.2916666666666665E-2</v>
      </c>
      <c r="H64" s="87"/>
      <c r="I64" s="20"/>
      <c r="J64" s="27"/>
      <c r="AM64" s="31"/>
      <c r="AN64" s="31"/>
      <c r="AO64" s="31"/>
      <c r="AP64" s="31"/>
      <c r="AQ64" s="31"/>
      <c r="AR64" s="31"/>
    </row>
    <row r="65" spans="1:44" ht="18" customHeight="1">
      <c r="A65" s="22" t="s">
        <v>29</v>
      </c>
      <c r="B65" s="84">
        <v>2.0833333333333333E-3</v>
      </c>
      <c r="C65" s="85"/>
      <c r="D65" s="23">
        <f>D64+C64</f>
        <v>0.4430555555555552</v>
      </c>
      <c r="E65" s="42">
        <f>E64+C64</f>
        <v>2.361111111111111E-2</v>
      </c>
      <c r="F65" s="42">
        <f>F64+C64</f>
        <v>2.361111111111111E-2</v>
      </c>
      <c r="G65" s="42">
        <f>G64+C64</f>
        <v>2.361111111111111E-2</v>
      </c>
      <c r="H65" s="87"/>
      <c r="I65" s="20"/>
      <c r="J65" s="27"/>
      <c r="AM65" s="31"/>
      <c r="AN65" s="31"/>
      <c r="AO65" s="31"/>
      <c r="AP65" s="31"/>
      <c r="AQ65" s="31"/>
      <c r="AR65" s="31"/>
    </row>
    <row r="66" spans="1:44" ht="18" customHeight="1">
      <c r="A66" s="22" t="s">
        <v>30</v>
      </c>
      <c r="B66" s="84"/>
      <c r="C66" s="85">
        <v>6.9444444444444447E-4</v>
      </c>
      <c r="D66" s="23">
        <f>D65+B65</f>
        <v>0.44513888888888853</v>
      </c>
      <c r="E66" s="42">
        <f>E65+B65</f>
        <v>2.5694444444444443E-2</v>
      </c>
      <c r="F66" s="42">
        <f>F65+B65</f>
        <v>2.5694444444444443E-2</v>
      </c>
      <c r="G66" s="42">
        <f>G65+B65</f>
        <v>2.5694444444444443E-2</v>
      </c>
      <c r="H66" s="87"/>
      <c r="I66" s="20"/>
      <c r="J66" s="27"/>
      <c r="AM66" s="31"/>
      <c r="AN66" s="31"/>
      <c r="AO66" s="31"/>
      <c r="AP66" s="31"/>
      <c r="AQ66" s="31"/>
      <c r="AR66" s="31"/>
    </row>
    <row r="67" spans="1:44" ht="18" customHeight="1">
      <c r="A67" s="22" t="s">
        <v>31</v>
      </c>
      <c r="B67" s="84">
        <v>6.9444444444444447E-4</v>
      </c>
      <c r="C67" s="85"/>
      <c r="D67" s="24">
        <f>D66+C66</f>
        <v>0.44583333333333297</v>
      </c>
      <c r="E67" s="41">
        <f>E66+C66</f>
        <v>2.6388888888888889E-2</v>
      </c>
      <c r="F67" s="41">
        <f>F66+C66</f>
        <v>2.6388888888888889E-2</v>
      </c>
      <c r="G67" s="42">
        <f>G66+C66</f>
        <v>2.6388888888888889E-2</v>
      </c>
      <c r="H67" s="87"/>
      <c r="I67" s="20"/>
      <c r="J67" s="27"/>
      <c r="AM67" s="31"/>
      <c r="AN67" s="31"/>
      <c r="AO67" s="31"/>
      <c r="AP67" s="31"/>
      <c r="AQ67" s="31"/>
      <c r="AR67" s="31"/>
    </row>
    <row r="68" spans="1:44" ht="18" customHeight="1">
      <c r="A68" s="22" t="s">
        <v>32</v>
      </c>
      <c r="B68" s="84"/>
      <c r="C68" s="85">
        <v>1.3888888888888889E-3</v>
      </c>
      <c r="D68" s="23">
        <f>D67+B67</f>
        <v>0.44652777777777741</v>
      </c>
      <c r="E68" s="42">
        <f>E67+B67</f>
        <v>2.7083333333333334E-2</v>
      </c>
      <c r="F68" s="42">
        <f>F67+B67</f>
        <v>2.7083333333333334E-2</v>
      </c>
      <c r="G68" s="42">
        <f>G67+B67</f>
        <v>2.7083333333333334E-2</v>
      </c>
      <c r="H68" s="87"/>
      <c r="I68" s="20"/>
      <c r="J68" s="27"/>
      <c r="AM68" s="31"/>
      <c r="AN68" s="31"/>
      <c r="AO68" s="31"/>
      <c r="AP68" s="31"/>
      <c r="AQ68" s="31"/>
      <c r="AR68" s="31"/>
    </row>
    <row r="69" spans="1:44" ht="18" customHeight="1">
      <c r="A69" s="22" t="s">
        <v>33</v>
      </c>
      <c r="B69" s="84">
        <v>6.9444444444444447E-4</v>
      </c>
      <c r="C69" s="85"/>
      <c r="D69" s="23">
        <f>D68+C68</f>
        <v>0.4479166666666663</v>
      </c>
      <c r="E69" s="42">
        <f>E68+C68</f>
        <v>2.8472222222222222E-2</v>
      </c>
      <c r="F69" s="42">
        <f>F68+C68</f>
        <v>2.8472222222222222E-2</v>
      </c>
      <c r="G69" s="42">
        <f>G68+C68</f>
        <v>2.8472222222222222E-2</v>
      </c>
      <c r="H69" s="87"/>
      <c r="I69" s="20"/>
      <c r="J69" s="27"/>
      <c r="AM69" s="31"/>
      <c r="AN69" s="31"/>
      <c r="AO69" s="31"/>
      <c r="AP69" s="31"/>
      <c r="AQ69" s="31"/>
      <c r="AR69" s="31"/>
    </row>
    <row r="70" spans="1:44" ht="18" customHeight="1">
      <c r="A70" s="49" t="s">
        <v>34</v>
      </c>
      <c r="B70" s="84"/>
      <c r="C70" s="85">
        <v>1.3888888888888889E-3</v>
      </c>
      <c r="D70" s="23">
        <f>D69+B69</f>
        <v>0.44861111111111074</v>
      </c>
      <c r="E70" s="42">
        <f>E69+B69</f>
        <v>2.9166666666666667E-2</v>
      </c>
      <c r="F70" s="42">
        <f>F69+B69</f>
        <v>2.9166666666666667E-2</v>
      </c>
      <c r="G70" s="42">
        <f>G69+B69</f>
        <v>2.9166666666666667E-2</v>
      </c>
      <c r="H70" s="87"/>
      <c r="I70" s="20"/>
      <c r="J70" s="27"/>
      <c r="AM70" s="31"/>
      <c r="AN70" s="31"/>
      <c r="AO70" s="31"/>
      <c r="AP70" s="31"/>
      <c r="AQ70" s="31"/>
      <c r="AR70" s="31"/>
    </row>
    <row r="71" spans="1:44" ht="18" customHeight="1">
      <c r="A71" s="49" t="s">
        <v>35</v>
      </c>
      <c r="B71" s="84">
        <v>1.3888888888888889E-3</v>
      </c>
      <c r="C71" s="85"/>
      <c r="D71" s="23">
        <f>D70+C70</f>
        <v>0.44999999999999962</v>
      </c>
      <c r="E71" s="42">
        <f>E70+C70</f>
        <v>3.0555555555555555E-2</v>
      </c>
      <c r="F71" s="42">
        <f>F70+C70</f>
        <v>3.0555555555555555E-2</v>
      </c>
      <c r="G71" s="42">
        <f>G70+C70</f>
        <v>3.0555555555555555E-2</v>
      </c>
      <c r="H71" s="87"/>
      <c r="I71" s="20"/>
      <c r="J71" s="27"/>
      <c r="AM71" s="31"/>
      <c r="AN71" s="31"/>
      <c r="AO71" s="31"/>
      <c r="AP71" s="31"/>
      <c r="AQ71" s="31"/>
      <c r="AR71" s="31"/>
    </row>
    <row r="72" spans="1:44" ht="18" customHeight="1">
      <c r="A72" s="49" t="s">
        <v>36</v>
      </c>
      <c r="B72" s="84"/>
      <c r="C72" s="85">
        <v>1.3888888888888889E-3</v>
      </c>
      <c r="D72" s="23">
        <f>D71+B71</f>
        <v>0.45138888888888851</v>
      </c>
      <c r="E72" s="42">
        <f>E71+B71</f>
        <v>3.1944444444444442E-2</v>
      </c>
      <c r="F72" s="42">
        <f>F71+B71</f>
        <v>3.1944444444444442E-2</v>
      </c>
      <c r="G72" s="42">
        <f>G71+B71</f>
        <v>3.1944444444444442E-2</v>
      </c>
      <c r="H72" s="87"/>
      <c r="I72" s="20"/>
      <c r="J72" s="27"/>
      <c r="O72" s="31"/>
      <c r="P72" s="31"/>
      <c r="Q72" s="31"/>
      <c r="R72" s="31"/>
      <c r="S72" s="31"/>
      <c r="T72" s="31"/>
      <c r="U72" s="31"/>
    </row>
    <row r="73" spans="1:44" ht="18" customHeight="1">
      <c r="A73" s="43" t="s">
        <v>37</v>
      </c>
      <c r="B73" s="84">
        <v>2.0833333333333333E-3</v>
      </c>
      <c r="C73" s="85"/>
      <c r="D73" s="23">
        <f>D72+C72</f>
        <v>0.45277777777777739</v>
      </c>
      <c r="E73" s="42">
        <f>E72+C72</f>
        <v>3.3333333333333333E-2</v>
      </c>
      <c r="F73" s="42">
        <f>F72+C72</f>
        <v>3.3333333333333333E-2</v>
      </c>
      <c r="G73" s="42">
        <f>G72+C72</f>
        <v>3.3333333333333333E-2</v>
      </c>
      <c r="H73" s="87"/>
      <c r="I73" s="20"/>
      <c r="J73" s="27"/>
      <c r="O73" s="31"/>
      <c r="P73" s="31"/>
      <c r="Q73" s="31"/>
      <c r="R73" s="31"/>
      <c r="S73" s="31"/>
      <c r="T73" s="31"/>
      <c r="U73" s="31"/>
    </row>
    <row r="74" spans="1:44" ht="18" customHeight="1">
      <c r="A74" s="69" t="s">
        <v>38</v>
      </c>
      <c r="B74" s="84"/>
      <c r="C74" s="86">
        <v>6.9444444444444441E-3</v>
      </c>
      <c r="D74" s="23">
        <f>D73+B73</f>
        <v>0.45486111111111072</v>
      </c>
      <c r="E74" s="42">
        <f>E73+B73</f>
        <v>3.5416666666666666E-2</v>
      </c>
      <c r="F74" s="42">
        <f>F73+B73</f>
        <v>3.5416666666666666E-2</v>
      </c>
      <c r="G74" s="42">
        <f>G73+B73</f>
        <v>3.5416666666666666E-2</v>
      </c>
      <c r="H74" s="87"/>
      <c r="I74" s="20"/>
      <c r="J74" s="27"/>
      <c r="O74" s="31"/>
      <c r="P74" s="31"/>
      <c r="Q74" s="31"/>
      <c r="R74" s="31"/>
      <c r="S74" s="31"/>
      <c r="T74" s="31"/>
      <c r="U74" s="31"/>
    </row>
    <row r="75" spans="1:44" ht="18" customHeight="1">
      <c r="A75" s="66"/>
      <c r="B75" s="56"/>
      <c r="C75" s="86"/>
      <c r="D75" s="61"/>
      <c r="E75" s="76"/>
      <c r="F75" s="76"/>
      <c r="G75" s="76"/>
      <c r="H75" s="87"/>
      <c r="I75" s="20"/>
      <c r="J75" s="27"/>
      <c r="O75" s="31"/>
      <c r="P75" s="31"/>
      <c r="Q75" s="31"/>
      <c r="R75" s="31"/>
      <c r="S75" s="31"/>
      <c r="T75" s="31"/>
      <c r="U75" s="31"/>
    </row>
    <row r="76" spans="1:44" ht="18" customHeight="1">
      <c r="A76" s="70" t="s">
        <v>38</v>
      </c>
      <c r="B76" s="84">
        <v>2.0833333333333333E-3</v>
      </c>
      <c r="C76" s="86"/>
      <c r="D76" s="23">
        <f>D74+C74</f>
        <v>0.46180555555555514</v>
      </c>
      <c r="E76" s="41"/>
      <c r="F76" s="41"/>
      <c r="G76" s="41"/>
      <c r="H76" s="87"/>
      <c r="I76" s="20"/>
      <c r="J76" s="27"/>
      <c r="O76" s="31"/>
      <c r="P76" s="31"/>
      <c r="Q76" s="31"/>
      <c r="R76" s="31"/>
      <c r="S76" s="31"/>
      <c r="T76" s="31"/>
      <c r="U76" s="31"/>
    </row>
    <row r="77" spans="1:44" ht="18" customHeight="1">
      <c r="A77" s="70" t="s">
        <v>40</v>
      </c>
      <c r="B77" s="84"/>
      <c r="C77" s="85">
        <v>2.0833333333333333E-3</v>
      </c>
      <c r="D77" s="23">
        <f t="shared" ref="D77:D97" si="2">D76+B76</f>
        <v>0.46388888888888846</v>
      </c>
      <c r="E77" s="42"/>
      <c r="F77" s="42"/>
      <c r="G77" s="42"/>
      <c r="H77" s="87"/>
      <c r="I77" s="20"/>
      <c r="J77" s="27"/>
      <c r="O77" s="31"/>
      <c r="P77" s="31"/>
      <c r="Q77" s="31"/>
      <c r="R77" s="31"/>
      <c r="S77" s="31"/>
      <c r="T77" s="31"/>
      <c r="U77" s="31"/>
    </row>
    <row r="78" spans="1:44" ht="18" customHeight="1">
      <c r="A78" s="70" t="s">
        <v>41</v>
      </c>
      <c r="B78" s="84">
        <v>1.3888888888888889E-3</v>
      </c>
      <c r="C78" s="85"/>
      <c r="D78" s="23">
        <f>D77+C77</f>
        <v>0.46597222222222179</v>
      </c>
      <c r="E78" s="42"/>
      <c r="F78" s="42"/>
      <c r="G78" s="42"/>
      <c r="H78" s="87"/>
      <c r="I78" s="20"/>
      <c r="J78" s="27"/>
      <c r="O78" s="31"/>
      <c r="P78" s="31"/>
      <c r="Q78" s="31"/>
      <c r="R78" s="31"/>
      <c r="S78" s="31"/>
      <c r="T78" s="31"/>
      <c r="U78" s="31"/>
    </row>
    <row r="79" spans="1:44" ht="18" customHeight="1">
      <c r="A79" s="71" t="s">
        <v>42</v>
      </c>
      <c r="B79" s="84"/>
      <c r="C79" s="85">
        <v>1.3888888888888889E-3</v>
      </c>
      <c r="D79" s="23">
        <f t="shared" si="2"/>
        <v>0.46736111111111067</v>
      </c>
      <c r="E79" s="42"/>
      <c r="F79" s="42"/>
      <c r="G79" s="42"/>
      <c r="H79" s="87"/>
      <c r="I79" s="20"/>
      <c r="J79" s="27"/>
      <c r="O79" s="31"/>
      <c r="P79" s="31"/>
      <c r="Q79" s="31"/>
      <c r="R79" s="31"/>
      <c r="S79" s="31"/>
      <c r="T79" s="31"/>
      <c r="U79" s="31"/>
    </row>
    <row r="80" spans="1:44" ht="18" customHeight="1">
      <c r="A80" s="71" t="s">
        <v>36</v>
      </c>
      <c r="B80" s="84">
        <v>1.3888888888888889E-3</v>
      </c>
      <c r="C80" s="85"/>
      <c r="D80" s="23">
        <f>D79+C79</f>
        <v>0.46874999999999956</v>
      </c>
      <c r="E80" s="42"/>
      <c r="F80" s="42"/>
      <c r="G80" s="42"/>
      <c r="H80" s="87"/>
      <c r="I80" s="20"/>
      <c r="J80" s="27"/>
    </row>
    <row r="81" spans="1:44" ht="18" customHeight="1">
      <c r="A81" s="71" t="s">
        <v>35</v>
      </c>
      <c r="B81" s="84"/>
      <c r="C81" s="85">
        <v>1.3888888888888889E-3</v>
      </c>
      <c r="D81" s="23">
        <f t="shared" si="2"/>
        <v>0.47013888888888844</v>
      </c>
      <c r="E81" s="42"/>
      <c r="F81" s="42"/>
      <c r="G81" s="42"/>
      <c r="H81" s="87"/>
      <c r="I81" s="20"/>
      <c r="J81" s="27"/>
    </row>
    <row r="82" spans="1:44" s="31" customFormat="1" ht="18" customHeight="1">
      <c r="A82" s="70" t="s">
        <v>33</v>
      </c>
      <c r="B82" s="84">
        <v>1.3888888888888889E-3</v>
      </c>
      <c r="C82" s="85"/>
      <c r="D82" s="23">
        <f>D81+C81</f>
        <v>0.47152777777777732</v>
      </c>
      <c r="E82" s="42"/>
      <c r="F82" s="42"/>
      <c r="G82" s="42"/>
      <c r="H82" s="87"/>
      <c r="I82" s="29"/>
      <c r="J82" s="30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31" customFormat="1" ht="18" customHeight="1">
      <c r="A83" s="70" t="s">
        <v>43</v>
      </c>
      <c r="B83" s="84"/>
      <c r="C83" s="85">
        <v>1.3888888888888889E-3</v>
      </c>
      <c r="D83" s="23">
        <f t="shared" si="2"/>
        <v>0.47291666666666621</v>
      </c>
      <c r="E83" s="42"/>
      <c r="F83" s="42"/>
      <c r="G83" s="42"/>
      <c r="H83" s="87"/>
      <c r="I83" s="29"/>
      <c r="J83" s="30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31" customFormat="1" ht="18" customHeight="1">
      <c r="A84" s="70" t="s">
        <v>31</v>
      </c>
      <c r="B84" s="84">
        <v>1.736111111111111E-3</v>
      </c>
      <c r="C84" s="85"/>
      <c r="D84" s="23">
        <f>D83+C83</f>
        <v>0.47430555555555509</v>
      </c>
      <c r="E84" s="42"/>
      <c r="F84" s="42"/>
      <c r="G84" s="42"/>
      <c r="H84" s="87"/>
      <c r="I84" s="29"/>
      <c r="J84" s="30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31" customFormat="1" ht="18" customHeight="1">
      <c r="A85" s="70" t="s">
        <v>30</v>
      </c>
      <c r="B85" s="84"/>
      <c r="C85" s="85">
        <v>1.736111111111111E-3</v>
      </c>
      <c r="D85" s="23">
        <f t="shared" si="2"/>
        <v>0.4760416666666662</v>
      </c>
      <c r="E85" s="41"/>
      <c r="F85" s="41"/>
      <c r="G85" s="41"/>
      <c r="H85" s="87"/>
      <c r="I85" s="29"/>
      <c r="J85" s="30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31" customFormat="1" ht="18" customHeight="1">
      <c r="A86" s="70" t="s">
        <v>44</v>
      </c>
      <c r="B86" s="84">
        <v>1.3888888888888889E-3</v>
      </c>
      <c r="C86" s="85"/>
      <c r="D86" s="23">
        <f>D85+C85</f>
        <v>0.4777777777777773</v>
      </c>
      <c r="E86" s="41"/>
      <c r="F86" s="41"/>
      <c r="G86" s="41"/>
      <c r="H86" s="87"/>
      <c r="I86" s="29"/>
      <c r="J86" s="30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31" customFormat="1" ht="18" customHeight="1">
      <c r="A87" s="70" t="s">
        <v>45</v>
      </c>
      <c r="B87" s="84"/>
      <c r="C87" s="85">
        <v>1.3888888888888889E-3</v>
      </c>
      <c r="D87" s="23">
        <f t="shared" si="2"/>
        <v>0.47916666666666619</v>
      </c>
      <c r="E87" s="42"/>
      <c r="F87" s="42"/>
      <c r="G87" s="42"/>
      <c r="H87" s="87"/>
      <c r="I87" s="29"/>
      <c r="J87" s="30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31" customFormat="1" ht="18" customHeight="1">
      <c r="A88" s="70" t="s">
        <v>46</v>
      </c>
      <c r="B88" s="84">
        <v>2.0833333333333333E-3</v>
      </c>
      <c r="C88" s="85"/>
      <c r="D88" s="23">
        <f>D87+C87</f>
        <v>0.48055555555555507</v>
      </c>
      <c r="E88" s="42"/>
      <c r="F88" s="42"/>
      <c r="G88" s="42"/>
      <c r="H88" s="87"/>
      <c r="I88" s="29"/>
      <c r="J88" s="30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31" customFormat="1" ht="18" customHeight="1">
      <c r="A89" s="70" t="s">
        <v>47</v>
      </c>
      <c r="B89" s="84"/>
      <c r="C89" s="85">
        <v>3.472222222222222E-3</v>
      </c>
      <c r="D89" s="23">
        <f t="shared" si="2"/>
        <v>0.4826388888888884</v>
      </c>
      <c r="E89" s="42"/>
      <c r="F89" s="42"/>
      <c r="G89" s="42"/>
      <c r="H89" s="87"/>
      <c r="I89" s="29"/>
      <c r="J89" s="30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8" customHeight="1">
      <c r="A90" s="70" t="s">
        <v>48</v>
      </c>
      <c r="B90" s="84">
        <v>1.3888888888888889E-3</v>
      </c>
      <c r="C90" s="85"/>
      <c r="D90" s="23">
        <f>D89+C89</f>
        <v>0.48611111111111061</v>
      </c>
      <c r="E90" s="42"/>
      <c r="F90" s="42"/>
      <c r="G90" s="42"/>
      <c r="H90" s="87"/>
      <c r="I90" s="20"/>
      <c r="J90" s="27"/>
    </row>
    <row r="91" spans="1:44" ht="18" customHeight="1">
      <c r="A91" s="70" t="s">
        <v>54</v>
      </c>
      <c r="B91" s="84"/>
      <c r="C91" s="85">
        <v>2.0833333333333333E-3</v>
      </c>
      <c r="D91" s="23">
        <f t="shared" si="2"/>
        <v>0.48749999999999949</v>
      </c>
      <c r="E91" s="42"/>
      <c r="F91" s="42"/>
      <c r="G91" s="42"/>
      <c r="H91" s="87"/>
      <c r="I91" s="20"/>
      <c r="J91" s="27"/>
    </row>
    <row r="92" spans="1:44" ht="18" customHeight="1">
      <c r="A92" s="70" t="s">
        <v>55</v>
      </c>
      <c r="B92" s="84">
        <v>6.9444444444444447E-4</v>
      </c>
      <c r="C92" s="85"/>
      <c r="D92" s="23">
        <f>D91+C91</f>
        <v>0.48958333333333282</v>
      </c>
      <c r="E92" s="42"/>
      <c r="F92" s="42"/>
      <c r="G92" s="42"/>
      <c r="H92" s="87"/>
      <c r="I92" s="20"/>
      <c r="J92" s="27"/>
    </row>
    <row r="93" spans="1:44" ht="18" customHeight="1">
      <c r="A93" s="70" t="s">
        <v>49</v>
      </c>
      <c r="B93" s="84"/>
      <c r="C93" s="85">
        <v>2.0833333333333333E-3</v>
      </c>
      <c r="D93" s="23">
        <f t="shared" si="2"/>
        <v>0.49027777777777726</v>
      </c>
      <c r="E93" s="42"/>
      <c r="F93" s="42"/>
      <c r="G93" s="42"/>
      <c r="H93" s="87"/>
      <c r="I93" s="20"/>
      <c r="J93" s="27"/>
    </row>
    <row r="94" spans="1:44" ht="18" customHeight="1">
      <c r="A94" s="70" t="s">
        <v>50</v>
      </c>
      <c r="B94" s="84">
        <v>2.7777777777777779E-3</v>
      </c>
      <c r="C94" s="85"/>
      <c r="D94" s="23">
        <f>D93+C93</f>
        <v>0.49236111111111058</v>
      </c>
      <c r="E94" s="42"/>
      <c r="F94" s="42"/>
      <c r="G94" s="42"/>
      <c r="H94" s="87"/>
      <c r="I94" s="20"/>
      <c r="J94" s="27"/>
    </row>
    <row r="95" spans="1:44" ht="18" customHeight="1">
      <c r="A95" s="70" t="s">
        <v>51</v>
      </c>
      <c r="B95" s="84"/>
      <c r="C95" s="85">
        <v>1.3888888888888889E-3</v>
      </c>
      <c r="D95" s="23">
        <f t="shared" si="2"/>
        <v>0.49513888888888835</v>
      </c>
      <c r="E95" s="42"/>
      <c r="F95" s="42"/>
      <c r="G95" s="42"/>
      <c r="H95" s="87"/>
      <c r="I95" s="20"/>
      <c r="J95" s="27"/>
    </row>
    <row r="96" spans="1:44" ht="18" customHeight="1">
      <c r="A96" s="70" t="s">
        <v>52</v>
      </c>
      <c r="B96" s="84">
        <v>2.7777777777777779E-3</v>
      </c>
      <c r="C96" s="85"/>
      <c r="D96" s="23">
        <f>D95+C95</f>
        <v>0.49652777777777724</v>
      </c>
      <c r="E96" s="42"/>
      <c r="F96" s="42"/>
      <c r="G96" s="42"/>
      <c r="H96" s="87"/>
      <c r="I96" s="20"/>
      <c r="J96" s="27"/>
    </row>
    <row r="97" spans="1:15" ht="18" customHeight="1">
      <c r="A97" s="70" t="s">
        <v>20</v>
      </c>
      <c r="B97" s="84"/>
      <c r="C97" s="85">
        <v>3.472222222222222E-3</v>
      </c>
      <c r="D97" s="23">
        <f t="shared" si="2"/>
        <v>0.499305555555555</v>
      </c>
      <c r="E97" s="42"/>
      <c r="F97" s="42"/>
      <c r="G97" s="42"/>
      <c r="H97" s="87"/>
      <c r="I97" s="20"/>
      <c r="J97" s="27"/>
    </row>
    <row r="98" spans="1:15" ht="18" customHeight="1">
      <c r="A98" s="71" t="s">
        <v>53</v>
      </c>
      <c r="B98" s="88">
        <v>3.472222222222222E-3</v>
      </c>
      <c r="C98" s="85"/>
      <c r="D98" s="23">
        <f>D97+C97</f>
        <v>0.50277777777777721</v>
      </c>
      <c r="E98" s="41"/>
      <c r="F98" s="41"/>
      <c r="G98" s="41"/>
      <c r="H98" s="87"/>
      <c r="I98" s="20"/>
      <c r="J98" s="27"/>
    </row>
    <row r="99" spans="1:15" ht="18" customHeight="1">
      <c r="A99" s="66">
        <f>SUM(B98:B143,C100:C144)</f>
        <v>7.9861111111111091E-2</v>
      </c>
      <c r="B99" s="89"/>
      <c r="C99" s="56"/>
      <c r="D99" s="21">
        <v>1</v>
      </c>
      <c r="E99" s="76">
        <v>2</v>
      </c>
      <c r="F99" s="76">
        <v>3</v>
      </c>
      <c r="G99" s="76">
        <v>4</v>
      </c>
      <c r="H99" s="87" t="s">
        <v>7</v>
      </c>
      <c r="I99" s="20"/>
      <c r="J99" s="27"/>
    </row>
    <row r="100" spans="1:15" ht="18" customHeight="1">
      <c r="A100" s="67" t="s">
        <v>17</v>
      </c>
      <c r="B100" s="90"/>
      <c r="C100" s="85">
        <v>2.7777777777777779E-3</v>
      </c>
      <c r="D100" s="24">
        <f>D98+B98</f>
        <v>0.50624999999999942</v>
      </c>
      <c r="E100" s="41">
        <f>E98+B98</f>
        <v>3.472222222222222E-3</v>
      </c>
      <c r="F100" s="41">
        <f>F98+B98</f>
        <v>3.472222222222222E-3</v>
      </c>
      <c r="G100" s="41">
        <f>G98+B98</f>
        <v>3.472222222222222E-3</v>
      </c>
      <c r="H100" s="87"/>
      <c r="I100" s="20"/>
      <c r="J100" s="27"/>
    </row>
    <row r="101" spans="1:15" ht="18" customHeight="1">
      <c r="A101" s="22" t="s">
        <v>18</v>
      </c>
      <c r="B101" s="84">
        <v>2.7777777777777779E-3</v>
      </c>
      <c r="C101" s="85"/>
      <c r="D101" s="23">
        <f>D100+C100</f>
        <v>0.50902777777777719</v>
      </c>
      <c r="E101" s="42">
        <f>E100+C100</f>
        <v>6.2500000000000003E-3</v>
      </c>
      <c r="F101" s="42">
        <f>F100+C100</f>
        <v>6.2500000000000003E-3</v>
      </c>
      <c r="G101" s="42">
        <f>G100+C100</f>
        <v>6.2500000000000003E-3</v>
      </c>
      <c r="H101" s="87"/>
      <c r="I101" s="20"/>
      <c r="J101" s="27"/>
    </row>
    <row r="102" spans="1:15" ht="18" customHeight="1">
      <c r="A102" s="17" t="s">
        <v>19</v>
      </c>
      <c r="B102" s="84"/>
      <c r="C102" s="85">
        <v>3.472222222222222E-3</v>
      </c>
      <c r="D102" s="24">
        <f>D101+B101</f>
        <v>0.51180555555555496</v>
      </c>
      <c r="E102" s="41">
        <f>E101+B101</f>
        <v>9.0277777777777787E-3</v>
      </c>
      <c r="F102" s="41">
        <f>F101+B101</f>
        <v>9.0277777777777787E-3</v>
      </c>
      <c r="G102" s="42">
        <f>G101+B101</f>
        <v>9.0277777777777787E-3</v>
      </c>
      <c r="H102" s="87"/>
      <c r="I102" s="20"/>
      <c r="J102" s="27"/>
    </row>
    <row r="103" spans="1:15" ht="18" customHeight="1">
      <c r="A103" s="68" t="s">
        <v>21</v>
      </c>
      <c r="B103" s="84">
        <v>1.3888888888888889E-3</v>
      </c>
      <c r="C103" s="85"/>
      <c r="D103" s="23">
        <f>D102+C102</f>
        <v>0.51527777777777717</v>
      </c>
      <c r="E103" s="42">
        <f>E102+C102</f>
        <v>1.2500000000000001E-2</v>
      </c>
      <c r="F103" s="42">
        <f>F102+C102</f>
        <v>1.2500000000000001E-2</v>
      </c>
      <c r="G103" s="42">
        <f>G102+C102</f>
        <v>1.2500000000000001E-2</v>
      </c>
      <c r="H103" s="87"/>
      <c r="I103" s="20"/>
      <c r="J103" s="27"/>
    </row>
    <row r="104" spans="1:15" ht="18" customHeight="1">
      <c r="A104" s="68" t="s">
        <v>22</v>
      </c>
      <c r="B104" s="84"/>
      <c r="C104" s="85">
        <v>1.3888888888888889E-3</v>
      </c>
      <c r="D104" s="23">
        <f>D103+B103</f>
        <v>0.51666666666666605</v>
      </c>
      <c r="E104" s="42">
        <f>E103+B103</f>
        <v>1.388888888888889E-2</v>
      </c>
      <c r="F104" s="42">
        <f>F103+B103</f>
        <v>1.388888888888889E-2</v>
      </c>
      <c r="G104" s="42">
        <f>G103+B103</f>
        <v>1.388888888888889E-2</v>
      </c>
      <c r="H104" s="87"/>
      <c r="I104" s="20"/>
      <c r="J104" s="27"/>
    </row>
    <row r="105" spans="1:15" ht="18" customHeight="1">
      <c r="A105" s="68" t="s">
        <v>23</v>
      </c>
      <c r="B105" s="84">
        <v>1.3888888888888889E-3</v>
      </c>
      <c r="C105" s="85"/>
      <c r="D105" s="23">
        <f>D104+C104</f>
        <v>0.51805555555555494</v>
      </c>
      <c r="E105" s="42">
        <f>E104+C104</f>
        <v>1.5277777777777779E-2</v>
      </c>
      <c r="F105" s="42">
        <f>F104+C104</f>
        <v>1.5277777777777779E-2</v>
      </c>
      <c r="G105" s="42">
        <f>G104+C104</f>
        <v>1.5277777777777779E-2</v>
      </c>
      <c r="H105" s="87"/>
      <c r="I105" s="20"/>
      <c r="J105" s="27"/>
    </row>
    <row r="106" spans="1:15" ht="18" customHeight="1">
      <c r="A106" s="68" t="s">
        <v>24</v>
      </c>
      <c r="B106" s="84"/>
      <c r="C106" s="85">
        <v>6.9444444444444447E-4</v>
      </c>
      <c r="D106" s="24">
        <f>D105+B105</f>
        <v>0.51944444444444382</v>
      </c>
      <c r="E106" s="41">
        <f>E105+B105</f>
        <v>1.6666666666666666E-2</v>
      </c>
      <c r="F106" s="41">
        <f>F105+B105</f>
        <v>1.6666666666666666E-2</v>
      </c>
      <c r="G106" s="42">
        <f>G105+B105</f>
        <v>1.6666666666666666E-2</v>
      </c>
      <c r="H106" s="87"/>
      <c r="I106" s="20"/>
      <c r="J106" s="27"/>
    </row>
    <row r="107" spans="1:15" ht="18" customHeight="1">
      <c r="A107" s="68" t="s">
        <v>25</v>
      </c>
      <c r="B107" s="84">
        <v>1.3888888888888889E-3</v>
      </c>
      <c r="C107" s="85"/>
      <c r="D107" s="23">
        <f>D106+C106</f>
        <v>0.52013888888888826</v>
      </c>
      <c r="E107" s="42">
        <f>E106+C106</f>
        <v>1.7361111111111112E-2</v>
      </c>
      <c r="F107" s="42">
        <f>F106+C106</f>
        <v>1.7361111111111112E-2</v>
      </c>
      <c r="G107" s="42">
        <f>G106+C106</f>
        <v>1.7361111111111112E-2</v>
      </c>
      <c r="H107" s="87"/>
      <c r="I107" s="20"/>
      <c r="J107" s="27"/>
    </row>
    <row r="108" spans="1:15" ht="18" customHeight="1">
      <c r="A108" s="68" t="s">
        <v>26</v>
      </c>
      <c r="B108" s="84"/>
      <c r="C108" s="85">
        <v>2.7777777777777779E-3</v>
      </c>
      <c r="D108" s="23">
        <f>D107+B107</f>
        <v>0.52152777777777715</v>
      </c>
      <c r="E108" s="42">
        <f>E107+B107</f>
        <v>1.8749999999999999E-2</v>
      </c>
      <c r="F108" s="42">
        <f>F107+B107</f>
        <v>1.8749999999999999E-2</v>
      </c>
      <c r="G108" s="42">
        <f>G107+B107</f>
        <v>1.8749999999999999E-2</v>
      </c>
      <c r="H108" s="87"/>
      <c r="I108" s="20"/>
      <c r="J108" s="27"/>
    </row>
    <row r="109" spans="1:15" ht="18" customHeight="1">
      <c r="A109" s="68" t="s">
        <v>27</v>
      </c>
      <c r="B109" s="84">
        <v>2.0833333333333333E-3</v>
      </c>
      <c r="C109" s="85"/>
      <c r="D109" s="24">
        <f>D108+C108</f>
        <v>0.52430555555555491</v>
      </c>
      <c r="E109" s="41">
        <f>E108+C108</f>
        <v>2.1527777777777778E-2</v>
      </c>
      <c r="F109" s="41">
        <f>F108+C108</f>
        <v>2.1527777777777778E-2</v>
      </c>
      <c r="G109" s="41">
        <f>G108+C108</f>
        <v>2.1527777777777778E-2</v>
      </c>
      <c r="H109" s="87"/>
      <c r="I109" s="20"/>
      <c r="J109" s="27"/>
    </row>
    <row r="110" spans="1:15" ht="18" customHeight="1">
      <c r="A110" s="49" t="s">
        <v>28</v>
      </c>
      <c r="B110" s="84"/>
      <c r="C110" s="85">
        <v>6.9444444444444447E-4</v>
      </c>
      <c r="D110" s="24">
        <f>D109+B109</f>
        <v>0.52638888888888824</v>
      </c>
      <c r="E110" s="41">
        <f>E109+B109</f>
        <v>2.361111111111111E-2</v>
      </c>
      <c r="F110" s="41">
        <f>F109+B109</f>
        <v>2.361111111111111E-2</v>
      </c>
      <c r="G110" s="41">
        <f>G109+B109</f>
        <v>2.361111111111111E-2</v>
      </c>
      <c r="H110" s="87"/>
      <c r="I110" s="20"/>
      <c r="J110" s="27"/>
    </row>
    <row r="111" spans="1:15" ht="18" customHeight="1">
      <c r="A111" s="22" t="s">
        <v>29</v>
      </c>
      <c r="B111" s="84">
        <v>2.0833333333333333E-3</v>
      </c>
      <c r="C111" s="85"/>
      <c r="D111" s="23">
        <f>D110+C110</f>
        <v>0.52708333333333268</v>
      </c>
      <c r="E111" s="42">
        <f>E110+C110</f>
        <v>2.4305555555555556E-2</v>
      </c>
      <c r="F111" s="42">
        <f>F110+C110</f>
        <v>2.4305555555555556E-2</v>
      </c>
      <c r="G111" s="42">
        <f>G110+C110</f>
        <v>2.4305555555555556E-2</v>
      </c>
      <c r="H111" s="87"/>
      <c r="I111" s="20"/>
      <c r="J111" s="27"/>
    </row>
    <row r="112" spans="1:15" ht="18" customHeight="1">
      <c r="A112" s="22" t="s">
        <v>30</v>
      </c>
      <c r="B112" s="84"/>
      <c r="C112" s="85">
        <v>6.9444444444444447E-4</v>
      </c>
      <c r="D112" s="23">
        <f>D111+B111</f>
        <v>0.52916666666666601</v>
      </c>
      <c r="E112" s="42">
        <f>E111+B111</f>
        <v>2.6388888888888889E-2</v>
      </c>
      <c r="F112" s="42">
        <f>F111+B111</f>
        <v>2.6388888888888889E-2</v>
      </c>
      <c r="G112" s="42">
        <f>G111+B111</f>
        <v>2.6388888888888889E-2</v>
      </c>
      <c r="H112" s="87"/>
      <c r="I112" s="20"/>
      <c r="J112" s="27"/>
      <c r="O112" s="28"/>
    </row>
    <row r="113" spans="1:13" ht="18" customHeight="1">
      <c r="A113" s="22" t="s">
        <v>31</v>
      </c>
      <c r="B113" s="84">
        <v>6.9444444444444447E-4</v>
      </c>
      <c r="C113" s="85"/>
      <c r="D113" s="24">
        <f>D112+C112</f>
        <v>0.52986111111111045</v>
      </c>
      <c r="E113" s="41">
        <f>E112+C112</f>
        <v>2.7083333333333334E-2</v>
      </c>
      <c r="F113" s="41">
        <f>F112+C112</f>
        <v>2.7083333333333334E-2</v>
      </c>
      <c r="G113" s="42">
        <f>G112+C112</f>
        <v>2.7083333333333334E-2</v>
      </c>
      <c r="H113" s="87"/>
      <c r="I113" s="20"/>
      <c r="J113" s="27"/>
    </row>
    <row r="114" spans="1:13" ht="18" customHeight="1">
      <c r="A114" s="22" t="s">
        <v>32</v>
      </c>
      <c r="B114" s="84"/>
      <c r="C114" s="85">
        <v>1.3888888888888889E-3</v>
      </c>
      <c r="D114" s="23">
        <f>D113+B113</f>
        <v>0.53055555555555489</v>
      </c>
      <c r="E114" s="42">
        <f>E113+B113</f>
        <v>2.777777777777778E-2</v>
      </c>
      <c r="F114" s="42">
        <f>F113+B113</f>
        <v>2.777777777777778E-2</v>
      </c>
      <c r="G114" s="42">
        <f>G113+B113</f>
        <v>2.777777777777778E-2</v>
      </c>
      <c r="H114" s="87"/>
      <c r="I114" s="20"/>
      <c r="J114" s="27"/>
      <c r="M114" s="28"/>
    </row>
    <row r="115" spans="1:13" ht="18" customHeight="1">
      <c r="A115" s="22" t="s">
        <v>33</v>
      </c>
      <c r="B115" s="84">
        <v>6.9444444444444447E-4</v>
      </c>
      <c r="C115" s="85"/>
      <c r="D115" s="23">
        <f>D114+C114</f>
        <v>0.53194444444444378</v>
      </c>
      <c r="E115" s="42">
        <f>E114+C114</f>
        <v>2.9166666666666667E-2</v>
      </c>
      <c r="F115" s="42">
        <f>F114+C114</f>
        <v>2.9166666666666667E-2</v>
      </c>
      <c r="G115" s="42">
        <f>G114+C114</f>
        <v>2.9166666666666667E-2</v>
      </c>
      <c r="H115" s="87"/>
      <c r="I115" s="20"/>
      <c r="J115" s="27"/>
      <c r="M115" s="28"/>
    </row>
    <row r="116" spans="1:13" ht="18" customHeight="1">
      <c r="A116" s="49" t="s">
        <v>34</v>
      </c>
      <c r="B116" s="84"/>
      <c r="C116" s="85">
        <v>1.3888888888888889E-3</v>
      </c>
      <c r="D116" s="23">
        <f>D115+B115</f>
        <v>0.53263888888888822</v>
      </c>
      <c r="E116" s="42">
        <f>E115+B115</f>
        <v>2.9861111111111113E-2</v>
      </c>
      <c r="F116" s="42">
        <f>F115+B115</f>
        <v>2.9861111111111113E-2</v>
      </c>
      <c r="G116" s="42">
        <f>G115+B115</f>
        <v>2.9861111111111113E-2</v>
      </c>
      <c r="H116" s="87"/>
      <c r="I116" s="20"/>
      <c r="J116" s="27"/>
      <c r="M116" s="28"/>
    </row>
    <row r="117" spans="1:13" ht="18" customHeight="1">
      <c r="A117" s="49" t="s">
        <v>35</v>
      </c>
      <c r="B117" s="84">
        <v>1.3888888888888889E-3</v>
      </c>
      <c r="C117" s="85"/>
      <c r="D117" s="23">
        <f>D116+C116</f>
        <v>0.5340277777777771</v>
      </c>
      <c r="E117" s="42">
        <f>E116+C116</f>
        <v>3.125E-2</v>
      </c>
      <c r="F117" s="42">
        <f>F116+C116</f>
        <v>3.125E-2</v>
      </c>
      <c r="G117" s="42">
        <f>G116+C116</f>
        <v>3.125E-2</v>
      </c>
      <c r="H117" s="87"/>
      <c r="I117" s="32">
        <v>1</v>
      </c>
      <c r="J117" s="33">
        <v>2.7777777777777776E-2</v>
      </c>
    </row>
    <row r="118" spans="1:13" ht="18" customHeight="1">
      <c r="A118" s="49" t="s">
        <v>36</v>
      </c>
      <c r="B118" s="84"/>
      <c r="C118" s="85">
        <v>1.3888888888888889E-3</v>
      </c>
      <c r="D118" s="23">
        <f>D117+B117</f>
        <v>0.53541666666666599</v>
      </c>
      <c r="E118" s="42">
        <f>E117+B117</f>
        <v>3.2638888888888891E-2</v>
      </c>
      <c r="F118" s="42">
        <f>F117+B117</f>
        <v>3.2638888888888891E-2</v>
      </c>
      <c r="G118" s="42">
        <f>G117+B117</f>
        <v>3.2638888888888891E-2</v>
      </c>
      <c r="H118" s="87"/>
      <c r="I118" s="32">
        <v>2</v>
      </c>
      <c r="J118" s="33">
        <v>3.3333333333333333E-2</v>
      </c>
    </row>
    <row r="119" spans="1:13" ht="18" customHeight="1">
      <c r="A119" s="43" t="s">
        <v>37</v>
      </c>
      <c r="B119" s="84">
        <v>2.0833333333333333E-3</v>
      </c>
      <c r="C119" s="85"/>
      <c r="D119" s="23">
        <f>D118+C118</f>
        <v>0.53680555555555487</v>
      </c>
      <c r="E119" s="42">
        <f>E118+C118</f>
        <v>3.4027777777777782E-2</v>
      </c>
      <c r="F119" s="42">
        <f>F118+C118</f>
        <v>3.4027777777777782E-2</v>
      </c>
      <c r="G119" s="42">
        <f>G118+C118</f>
        <v>3.4027777777777782E-2</v>
      </c>
      <c r="H119" s="87"/>
      <c r="I119" s="32">
        <v>3</v>
      </c>
      <c r="J119" s="33">
        <v>3.3333333333333333E-2</v>
      </c>
    </row>
    <row r="120" spans="1:13" ht="18" customHeight="1">
      <c r="A120" s="69" t="s">
        <v>38</v>
      </c>
      <c r="B120" s="84"/>
      <c r="C120" s="86">
        <v>1.3888888888888889E-3</v>
      </c>
      <c r="D120" s="23">
        <f>D119+B119</f>
        <v>0.5388888888888882</v>
      </c>
      <c r="E120" s="42">
        <f>E119+B119</f>
        <v>3.6111111111111115E-2</v>
      </c>
      <c r="F120" s="42">
        <f>F119+B119</f>
        <v>3.6111111111111115E-2</v>
      </c>
      <c r="G120" s="42">
        <f>G119+B119</f>
        <v>3.6111111111111115E-2</v>
      </c>
      <c r="H120" s="87"/>
      <c r="I120" s="32">
        <v>4</v>
      </c>
      <c r="J120" s="33">
        <v>3.3333333333333333E-2</v>
      </c>
    </row>
    <row r="121" spans="1:13" ht="18" customHeight="1">
      <c r="A121" s="66"/>
      <c r="B121" s="56"/>
      <c r="C121" s="86"/>
      <c r="D121" s="61"/>
      <c r="E121" s="76"/>
      <c r="F121" s="76"/>
      <c r="G121" s="76"/>
      <c r="H121" s="87"/>
      <c r="I121" s="20"/>
      <c r="J121" s="27"/>
    </row>
    <row r="122" spans="1:13" ht="18" customHeight="1">
      <c r="A122" s="70" t="s">
        <v>38</v>
      </c>
      <c r="B122" s="84">
        <v>2.0833333333333333E-3</v>
      </c>
      <c r="C122" s="86"/>
      <c r="D122" s="23">
        <f>D120+C120</f>
        <v>0.54027777777777708</v>
      </c>
      <c r="E122" s="41"/>
      <c r="F122" s="41"/>
      <c r="G122" s="41"/>
      <c r="H122" s="87"/>
      <c r="I122" s="20"/>
      <c r="J122" s="27"/>
    </row>
    <row r="123" spans="1:13" ht="18" customHeight="1">
      <c r="A123" s="70" t="s">
        <v>40</v>
      </c>
      <c r="B123" s="84"/>
      <c r="C123" s="85">
        <v>2.0833333333333333E-3</v>
      </c>
      <c r="D123" s="23">
        <f t="shared" ref="D123:D143" si="3">D122+B122</f>
        <v>0.54236111111111041</v>
      </c>
      <c r="E123" s="42"/>
      <c r="F123" s="42"/>
      <c r="G123" s="42"/>
      <c r="H123" s="87"/>
      <c r="I123" s="20"/>
      <c r="J123" s="27"/>
    </row>
    <row r="124" spans="1:13" ht="18" customHeight="1">
      <c r="A124" s="70" t="s">
        <v>41</v>
      </c>
      <c r="B124" s="84">
        <v>1.3888888888888889E-3</v>
      </c>
      <c r="C124" s="85"/>
      <c r="D124" s="23">
        <f>D123+C123</f>
        <v>0.54444444444444373</v>
      </c>
      <c r="E124" s="42"/>
      <c r="F124" s="42"/>
      <c r="G124" s="42"/>
      <c r="H124" s="87"/>
      <c r="I124" s="20"/>
      <c r="J124" s="27"/>
    </row>
    <row r="125" spans="1:13" ht="18" customHeight="1">
      <c r="A125" s="71" t="s">
        <v>42</v>
      </c>
      <c r="B125" s="84"/>
      <c r="C125" s="85">
        <v>1.3888888888888889E-3</v>
      </c>
      <c r="D125" s="23">
        <f t="shared" si="3"/>
        <v>0.54583333333333262</v>
      </c>
      <c r="E125" s="42"/>
      <c r="F125" s="42"/>
      <c r="G125" s="42"/>
      <c r="H125" s="87"/>
      <c r="I125" s="20"/>
      <c r="J125" s="27"/>
    </row>
    <row r="126" spans="1:13" ht="18" customHeight="1">
      <c r="A126" s="71" t="s">
        <v>36</v>
      </c>
      <c r="B126" s="84">
        <v>1.3888888888888889E-3</v>
      </c>
      <c r="C126" s="85"/>
      <c r="D126" s="23">
        <f>D125+C125</f>
        <v>0.5472222222222215</v>
      </c>
      <c r="E126" s="42"/>
      <c r="F126" s="42"/>
      <c r="G126" s="42"/>
      <c r="H126" s="87"/>
      <c r="I126" s="20"/>
      <c r="J126" s="27"/>
    </row>
    <row r="127" spans="1:13" ht="18" customHeight="1">
      <c r="A127" s="71" t="s">
        <v>35</v>
      </c>
      <c r="B127" s="84"/>
      <c r="C127" s="85">
        <v>1.3888888888888889E-3</v>
      </c>
      <c r="D127" s="23">
        <f t="shared" si="3"/>
        <v>0.54861111111111038</v>
      </c>
      <c r="E127" s="42"/>
      <c r="F127" s="42"/>
      <c r="G127" s="42"/>
      <c r="H127" s="87"/>
      <c r="I127" s="20"/>
      <c r="J127" s="27"/>
    </row>
    <row r="128" spans="1:13" ht="18" customHeight="1">
      <c r="A128" s="70" t="s">
        <v>33</v>
      </c>
      <c r="B128" s="84">
        <v>1.3888888888888889E-3</v>
      </c>
      <c r="C128" s="85"/>
      <c r="D128" s="23">
        <f>D127+C127</f>
        <v>0.54999999999999927</v>
      </c>
      <c r="E128" s="42"/>
      <c r="F128" s="42"/>
      <c r="G128" s="42"/>
      <c r="H128" s="87"/>
      <c r="I128" s="20"/>
      <c r="J128" s="27"/>
    </row>
    <row r="129" spans="1:16" ht="18" customHeight="1">
      <c r="A129" s="70" t="s">
        <v>43</v>
      </c>
      <c r="B129" s="84"/>
      <c r="C129" s="85">
        <v>1.3888888888888889E-3</v>
      </c>
      <c r="D129" s="23">
        <f t="shared" si="3"/>
        <v>0.55138888888888815</v>
      </c>
      <c r="E129" s="42"/>
      <c r="F129" s="42"/>
      <c r="G129" s="42"/>
      <c r="H129" s="87"/>
      <c r="I129" s="20"/>
      <c r="J129" s="27"/>
    </row>
    <row r="130" spans="1:16" ht="18" customHeight="1">
      <c r="A130" s="70" t="s">
        <v>31</v>
      </c>
      <c r="B130" s="84">
        <v>1.736111111111111E-3</v>
      </c>
      <c r="C130" s="85"/>
      <c r="D130" s="23">
        <f>D129+C129</f>
        <v>0.55277777777777704</v>
      </c>
      <c r="E130" s="42"/>
      <c r="F130" s="42"/>
      <c r="G130" s="42"/>
      <c r="H130" s="87"/>
      <c r="I130" s="20"/>
      <c r="J130" s="27"/>
    </row>
    <row r="131" spans="1:16" ht="18" customHeight="1">
      <c r="A131" s="70" t="s">
        <v>30</v>
      </c>
      <c r="B131" s="84"/>
      <c r="C131" s="85">
        <v>1.736111111111111E-3</v>
      </c>
      <c r="D131" s="23">
        <f t="shared" si="3"/>
        <v>0.5545138888888882</v>
      </c>
      <c r="E131" s="41"/>
      <c r="F131" s="41"/>
      <c r="G131" s="41"/>
      <c r="H131" s="87"/>
      <c r="I131" s="20"/>
      <c r="J131" s="27"/>
    </row>
    <row r="132" spans="1:16" ht="18" customHeight="1">
      <c r="A132" s="70" t="s">
        <v>44</v>
      </c>
      <c r="B132" s="84">
        <v>1.3888888888888889E-3</v>
      </c>
      <c r="C132" s="85"/>
      <c r="D132" s="23">
        <f>D131+C131</f>
        <v>0.55624999999999936</v>
      </c>
      <c r="E132" s="41"/>
      <c r="F132" s="41"/>
      <c r="G132" s="41"/>
      <c r="H132" s="87"/>
      <c r="I132" s="20"/>
      <c r="J132" s="27"/>
    </row>
    <row r="133" spans="1:16" ht="18" customHeight="1">
      <c r="A133" s="70" t="s">
        <v>45</v>
      </c>
      <c r="B133" s="84"/>
      <c r="C133" s="85">
        <v>1.3888888888888889E-3</v>
      </c>
      <c r="D133" s="23">
        <f t="shared" si="3"/>
        <v>0.55763888888888824</v>
      </c>
      <c r="E133" s="42"/>
      <c r="F133" s="42"/>
      <c r="G133" s="42"/>
      <c r="H133" s="87"/>
      <c r="I133" s="20"/>
      <c r="J133" s="27"/>
    </row>
    <row r="134" spans="1:16" ht="18" customHeight="1">
      <c r="A134" s="70" t="s">
        <v>46</v>
      </c>
      <c r="B134" s="84">
        <v>3.472222222222222E-3</v>
      </c>
      <c r="C134" s="85"/>
      <c r="D134" s="23">
        <f>D133+C133</f>
        <v>0.55902777777777712</v>
      </c>
      <c r="E134" s="42"/>
      <c r="F134" s="42"/>
      <c r="G134" s="42"/>
      <c r="H134" s="87"/>
      <c r="I134" s="20"/>
      <c r="J134" s="27"/>
    </row>
    <row r="135" spans="1:16" ht="18" customHeight="1">
      <c r="A135" s="70" t="s">
        <v>47</v>
      </c>
      <c r="B135" s="84"/>
      <c r="C135" s="85">
        <v>3.472222222222222E-3</v>
      </c>
      <c r="D135" s="23">
        <f t="shared" si="3"/>
        <v>0.56249999999999933</v>
      </c>
      <c r="E135" s="42"/>
      <c r="F135" s="42"/>
      <c r="G135" s="42"/>
      <c r="H135" s="87"/>
      <c r="I135" s="20"/>
      <c r="J135" s="27"/>
    </row>
    <row r="136" spans="1:16" ht="18" customHeight="1">
      <c r="A136" s="70" t="s">
        <v>48</v>
      </c>
      <c r="B136" s="84">
        <v>1.3888888888888889E-3</v>
      </c>
      <c r="C136" s="85"/>
      <c r="D136" s="23">
        <f>D135+C135</f>
        <v>0.56597222222222154</v>
      </c>
      <c r="E136" s="42"/>
      <c r="F136" s="42"/>
      <c r="G136" s="42"/>
      <c r="H136" s="87"/>
      <c r="I136" s="20"/>
      <c r="J136" s="27"/>
    </row>
    <row r="137" spans="1:16" ht="18" customHeight="1">
      <c r="A137" s="70" t="s">
        <v>54</v>
      </c>
      <c r="B137" s="84"/>
      <c r="C137" s="85">
        <v>2.0833333333333333E-3</v>
      </c>
      <c r="D137" s="23">
        <f t="shared" si="3"/>
        <v>0.56736111111111043</v>
      </c>
      <c r="E137" s="42"/>
      <c r="F137" s="42"/>
      <c r="G137" s="42"/>
      <c r="H137" s="87"/>
      <c r="I137" s="20"/>
      <c r="J137" s="27"/>
    </row>
    <row r="138" spans="1:16" ht="18" customHeight="1">
      <c r="A138" s="70" t="s">
        <v>55</v>
      </c>
      <c r="B138" s="84">
        <v>6.9444444444444447E-4</v>
      </c>
      <c r="C138" s="85"/>
      <c r="D138" s="23">
        <f>D137+C137</f>
        <v>0.56944444444444375</v>
      </c>
      <c r="E138" s="42"/>
      <c r="F138" s="42"/>
      <c r="G138" s="42"/>
      <c r="H138" s="87"/>
      <c r="I138" s="20"/>
      <c r="J138" s="27"/>
    </row>
    <row r="139" spans="1:16" ht="18" customHeight="1">
      <c r="A139" s="70" t="s">
        <v>49</v>
      </c>
      <c r="B139" s="84"/>
      <c r="C139" s="85">
        <v>2.0833333333333333E-3</v>
      </c>
      <c r="D139" s="23">
        <f t="shared" si="3"/>
        <v>0.5701388888888882</v>
      </c>
      <c r="E139" s="42"/>
      <c r="F139" s="42"/>
      <c r="G139" s="42"/>
      <c r="H139" s="87"/>
      <c r="I139" s="20"/>
      <c r="J139" s="27"/>
      <c r="P139" s="28"/>
    </row>
    <row r="140" spans="1:16" ht="18" customHeight="1">
      <c r="A140" s="70" t="s">
        <v>50</v>
      </c>
      <c r="B140" s="84">
        <v>2.7777777777777779E-3</v>
      </c>
      <c r="C140" s="85"/>
      <c r="D140" s="23">
        <f>D139+C139</f>
        <v>0.57222222222222152</v>
      </c>
      <c r="E140" s="42"/>
      <c r="F140" s="42"/>
      <c r="G140" s="42"/>
      <c r="H140" s="87"/>
      <c r="I140" s="20"/>
      <c r="J140" s="27"/>
      <c r="P140" s="28"/>
    </row>
    <row r="141" spans="1:16" ht="18" customHeight="1">
      <c r="A141" s="70" t="s">
        <v>51</v>
      </c>
      <c r="B141" s="84"/>
      <c r="C141" s="85">
        <v>1.3888888888888889E-3</v>
      </c>
      <c r="D141" s="23">
        <f t="shared" si="3"/>
        <v>0.57499999999999929</v>
      </c>
      <c r="E141" s="42"/>
      <c r="F141" s="42"/>
      <c r="G141" s="42"/>
      <c r="H141" s="87"/>
      <c r="I141" s="20"/>
      <c r="J141" s="27"/>
      <c r="P141" s="28"/>
    </row>
    <row r="142" spans="1:16" ht="24.9" customHeight="1">
      <c r="A142" s="70" t="s">
        <v>52</v>
      </c>
      <c r="B142" s="84">
        <v>2.7777777777777779E-3</v>
      </c>
      <c r="C142" s="85"/>
      <c r="D142" s="23">
        <f>D141+C141</f>
        <v>0.57638888888888817</v>
      </c>
      <c r="E142" s="42"/>
      <c r="F142" s="42"/>
      <c r="G142" s="42"/>
      <c r="H142" s="87"/>
      <c r="P142" s="28"/>
    </row>
    <row r="143" spans="1:16" ht="18">
      <c r="A143" s="70" t="s">
        <v>20</v>
      </c>
      <c r="B143" s="84"/>
      <c r="C143" s="85">
        <v>3.472222222222222E-3</v>
      </c>
      <c r="D143" s="23">
        <f t="shared" si="3"/>
        <v>0.57916666666666594</v>
      </c>
      <c r="E143" s="42"/>
      <c r="F143" s="42"/>
      <c r="G143" s="42"/>
      <c r="H143" s="87"/>
    </row>
    <row r="144" spans="1:16" ht="19.2" customHeight="1">
      <c r="A144" s="71" t="s">
        <v>53</v>
      </c>
      <c r="B144" s="88">
        <v>6.9444444444444447E-4</v>
      </c>
      <c r="C144" s="85"/>
      <c r="D144" s="81">
        <f>D143+C143</f>
        <v>0.58263888888888815</v>
      </c>
      <c r="E144" s="41"/>
      <c r="F144" s="41"/>
      <c r="G144" s="41"/>
      <c r="H144" s="87"/>
      <c r="I144" s="28"/>
    </row>
    <row r="145" spans="1:10" ht="18">
      <c r="A145" s="66">
        <f>SUM(B144:B189,C146:C190)</f>
        <v>8.1249999999999975E-2</v>
      </c>
      <c r="B145" s="89"/>
      <c r="C145" s="56"/>
      <c r="D145" s="21">
        <v>1</v>
      </c>
      <c r="E145" s="76">
        <v>2</v>
      </c>
      <c r="F145" s="76">
        <v>3</v>
      </c>
      <c r="G145" s="76">
        <v>4</v>
      </c>
      <c r="H145" s="87" t="s">
        <v>8</v>
      </c>
    </row>
    <row r="146" spans="1:10" ht="18">
      <c r="A146" s="67" t="s">
        <v>17</v>
      </c>
      <c r="B146" s="90"/>
      <c r="C146" s="85">
        <v>2.7777777777777779E-3</v>
      </c>
      <c r="D146" s="45">
        <f>D144+B144+J117</f>
        <v>0.61111111111111038</v>
      </c>
      <c r="E146" s="41">
        <f>E144+B144</f>
        <v>6.9444444444444447E-4</v>
      </c>
      <c r="F146" s="41">
        <f>F144+B144</f>
        <v>6.9444444444444447E-4</v>
      </c>
      <c r="G146" s="41">
        <f>G144+B144</f>
        <v>6.9444444444444447E-4</v>
      </c>
      <c r="H146" s="87"/>
    </row>
    <row r="147" spans="1:10" ht="18">
      <c r="A147" s="22" t="s">
        <v>18</v>
      </c>
      <c r="B147" s="84">
        <v>2.7777777777777779E-3</v>
      </c>
      <c r="C147" s="85"/>
      <c r="D147" s="23">
        <f>D146+C146</f>
        <v>0.61388888888888815</v>
      </c>
      <c r="E147" s="42">
        <f>E146+C146</f>
        <v>3.4722222222222225E-3</v>
      </c>
      <c r="F147" s="42">
        <f>F146+C146</f>
        <v>3.4722222222222225E-3</v>
      </c>
      <c r="G147" s="42">
        <f>G146+C146</f>
        <v>3.4722222222222225E-3</v>
      </c>
      <c r="H147" s="87"/>
    </row>
    <row r="148" spans="1:10" ht="18">
      <c r="A148" s="17" t="s">
        <v>19</v>
      </c>
      <c r="B148" s="84"/>
      <c r="C148" s="85">
        <v>3.472222222222222E-3</v>
      </c>
      <c r="D148" s="24">
        <f>D147+B147</f>
        <v>0.61666666666666592</v>
      </c>
      <c r="E148" s="41">
        <f>E147+B147</f>
        <v>6.2500000000000003E-3</v>
      </c>
      <c r="F148" s="41">
        <f>F147+B147</f>
        <v>6.2500000000000003E-3</v>
      </c>
      <c r="G148" s="42">
        <f>G147+B147</f>
        <v>6.2500000000000003E-3</v>
      </c>
      <c r="H148" s="87"/>
    </row>
    <row r="149" spans="1:10" ht="18">
      <c r="A149" s="68" t="s">
        <v>21</v>
      </c>
      <c r="B149" s="84">
        <v>1.3888888888888889E-3</v>
      </c>
      <c r="C149" s="85"/>
      <c r="D149" s="23">
        <f>D148+C148</f>
        <v>0.62013888888888813</v>
      </c>
      <c r="E149" s="42">
        <f>E148+C148</f>
        <v>9.7222222222222224E-3</v>
      </c>
      <c r="F149" s="42">
        <f>F148+C148</f>
        <v>9.7222222222222224E-3</v>
      </c>
      <c r="G149" s="42">
        <f>G148+C148</f>
        <v>9.7222222222222224E-3</v>
      </c>
      <c r="H149" s="87"/>
    </row>
    <row r="150" spans="1:10" ht="18">
      <c r="A150" s="68" t="s">
        <v>22</v>
      </c>
      <c r="B150" s="84"/>
      <c r="C150" s="85">
        <v>1.3888888888888889E-3</v>
      </c>
      <c r="D150" s="23">
        <f>D149+B149</f>
        <v>0.62152777777777701</v>
      </c>
      <c r="E150" s="42">
        <f>E149+B149</f>
        <v>1.1111111111111112E-2</v>
      </c>
      <c r="F150" s="42">
        <f>F149+B149</f>
        <v>1.1111111111111112E-2</v>
      </c>
      <c r="G150" s="42">
        <f>G149+B149</f>
        <v>1.1111111111111112E-2</v>
      </c>
      <c r="H150" s="87"/>
    </row>
    <row r="151" spans="1:10" ht="18" customHeight="1">
      <c r="A151" s="68" t="s">
        <v>23</v>
      </c>
      <c r="B151" s="84">
        <v>1.3888888888888889E-3</v>
      </c>
      <c r="C151" s="85"/>
      <c r="D151" s="23">
        <f>D150+C150</f>
        <v>0.6229166666666659</v>
      </c>
      <c r="E151" s="42">
        <f>E150+C150</f>
        <v>1.2500000000000001E-2</v>
      </c>
      <c r="F151" s="42">
        <f>F150+C150</f>
        <v>1.2500000000000001E-2</v>
      </c>
      <c r="G151" s="42">
        <f>G150+C150</f>
        <v>1.2500000000000001E-2</v>
      </c>
      <c r="H151" s="87"/>
    </row>
    <row r="152" spans="1:10" ht="18">
      <c r="A152" s="68" t="s">
        <v>24</v>
      </c>
      <c r="B152" s="84"/>
      <c r="C152" s="85">
        <v>6.9444444444444447E-4</v>
      </c>
      <c r="D152" s="24">
        <f>D151+B151</f>
        <v>0.62430555555555478</v>
      </c>
      <c r="E152" s="41">
        <f>E151+B151</f>
        <v>1.388888888888889E-2</v>
      </c>
      <c r="F152" s="41">
        <f>F151+B151</f>
        <v>1.388888888888889E-2</v>
      </c>
      <c r="G152" s="42">
        <f>G151+B151</f>
        <v>1.388888888888889E-2</v>
      </c>
      <c r="H152" s="87"/>
    </row>
    <row r="153" spans="1:10" ht="18">
      <c r="A153" s="68" t="s">
        <v>25</v>
      </c>
      <c r="B153" s="84">
        <v>1.3888888888888889E-3</v>
      </c>
      <c r="C153" s="85"/>
      <c r="D153" s="23">
        <f>D152+C152</f>
        <v>0.62499999999999922</v>
      </c>
      <c r="E153" s="42">
        <f>E152+C152</f>
        <v>1.4583333333333334E-2</v>
      </c>
      <c r="F153" s="42">
        <f>F152+C152</f>
        <v>1.4583333333333334E-2</v>
      </c>
      <c r="G153" s="42">
        <f>G152+C152</f>
        <v>1.4583333333333334E-2</v>
      </c>
      <c r="H153" s="87"/>
    </row>
    <row r="154" spans="1:10" ht="18">
      <c r="A154" s="68" t="s">
        <v>26</v>
      </c>
      <c r="B154" s="84"/>
      <c r="C154" s="85">
        <v>2.7777777777777779E-3</v>
      </c>
      <c r="D154" s="23">
        <f>D153+B153</f>
        <v>0.62638888888888811</v>
      </c>
      <c r="E154" s="42">
        <f>E153+B153</f>
        <v>1.5972222222222221E-2</v>
      </c>
      <c r="F154" s="42">
        <f>F153+B153</f>
        <v>1.5972222222222221E-2</v>
      </c>
      <c r="G154" s="42">
        <f>G153+B153</f>
        <v>1.5972222222222221E-2</v>
      </c>
      <c r="H154" s="87"/>
    </row>
    <row r="155" spans="1:10" ht="18" customHeight="1">
      <c r="A155" s="68" t="s">
        <v>27</v>
      </c>
      <c r="B155" s="84">
        <v>2.0833333333333333E-3</v>
      </c>
      <c r="C155" s="85"/>
      <c r="D155" s="24">
        <f>D154+C154</f>
        <v>0.62916666666666587</v>
      </c>
      <c r="E155" s="41">
        <f>E154+C154</f>
        <v>1.8749999999999999E-2</v>
      </c>
      <c r="F155" s="41">
        <f>F154+C154</f>
        <v>1.8749999999999999E-2</v>
      </c>
      <c r="G155" s="41">
        <f>G154+C154</f>
        <v>1.8749999999999999E-2</v>
      </c>
      <c r="H155" s="87"/>
      <c r="J155" s="28"/>
    </row>
    <row r="156" spans="1:10" ht="18">
      <c r="A156" s="49" t="s">
        <v>28</v>
      </c>
      <c r="B156" s="84"/>
      <c r="C156" s="85">
        <v>6.9444444444444447E-4</v>
      </c>
      <c r="D156" s="24">
        <f>D155+B155</f>
        <v>0.6312499999999992</v>
      </c>
      <c r="E156" s="41">
        <f>E155+B155</f>
        <v>2.0833333333333332E-2</v>
      </c>
      <c r="F156" s="41">
        <f>F155+B155</f>
        <v>2.0833333333333332E-2</v>
      </c>
      <c r="G156" s="41">
        <f>G155+B155</f>
        <v>2.0833333333333332E-2</v>
      </c>
      <c r="H156" s="87"/>
      <c r="I156" s="28"/>
    </row>
    <row r="157" spans="1:10" ht="18">
      <c r="A157" s="22" t="s">
        <v>29</v>
      </c>
      <c r="B157" s="84">
        <v>2.0833333333333333E-3</v>
      </c>
      <c r="C157" s="85"/>
      <c r="D157" s="23">
        <f>D156+C156</f>
        <v>0.63194444444444364</v>
      </c>
      <c r="E157" s="42">
        <f>E156+C156</f>
        <v>2.1527777777777778E-2</v>
      </c>
      <c r="F157" s="42">
        <f>F156+C156</f>
        <v>2.1527777777777778E-2</v>
      </c>
      <c r="G157" s="42">
        <f>G156+C156</f>
        <v>2.1527777777777778E-2</v>
      </c>
      <c r="H157" s="87"/>
    </row>
    <row r="158" spans="1:10" ht="18">
      <c r="A158" s="22" t="s">
        <v>30</v>
      </c>
      <c r="B158" s="84"/>
      <c r="C158" s="85">
        <v>6.9444444444444447E-4</v>
      </c>
      <c r="D158" s="23">
        <f>D157+B157</f>
        <v>0.63402777777777697</v>
      </c>
      <c r="E158" s="42">
        <f>E157+B157</f>
        <v>2.361111111111111E-2</v>
      </c>
      <c r="F158" s="42">
        <f>F157+B157</f>
        <v>2.361111111111111E-2</v>
      </c>
      <c r="G158" s="42">
        <f>G157+B157</f>
        <v>2.361111111111111E-2</v>
      </c>
      <c r="H158" s="87"/>
    </row>
    <row r="159" spans="1:10" ht="18">
      <c r="A159" s="22" t="s">
        <v>31</v>
      </c>
      <c r="B159" s="84">
        <v>6.9444444444444447E-4</v>
      </c>
      <c r="C159" s="85"/>
      <c r="D159" s="24">
        <f>D158+C158</f>
        <v>0.63472222222222141</v>
      </c>
      <c r="E159" s="41">
        <f>E158+C158</f>
        <v>2.4305555555555556E-2</v>
      </c>
      <c r="F159" s="41">
        <f>F158+C158</f>
        <v>2.4305555555555556E-2</v>
      </c>
      <c r="G159" s="42">
        <f>G158+C158</f>
        <v>2.4305555555555556E-2</v>
      </c>
      <c r="H159" s="87"/>
    </row>
    <row r="160" spans="1:10" ht="18">
      <c r="A160" s="22" t="s">
        <v>32</v>
      </c>
      <c r="B160" s="84"/>
      <c r="C160" s="85">
        <v>1.3888888888888889E-3</v>
      </c>
      <c r="D160" s="23">
        <f>D159+B159</f>
        <v>0.63541666666666585</v>
      </c>
      <c r="E160" s="42">
        <f>E159+B159</f>
        <v>2.5000000000000001E-2</v>
      </c>
      <c r="F160" s="42">
        <f>F159+B159</f>
        <v>2.5000000000000001E-2</v>
      </c>
      <c r="G160" s="42">
        <f>G159+B159</f>
        <v>2.5000000000000001E-2</v>
      </c>
      <c r="H160" s="87"/>
    </row>
    <row r="161" spans="1:10" ht="18">
      <c r="A161" s="22" t="s">
        <v>33</v>
      </c>
      <c r="B161" s="84">
        <v>6.9444444444444447E-4</v>
      </c>
      <c r="C161" s="85"/>
      <c r="D161" s="23">
        <f>D160+C160</f>
        <v>0.63680555555555474</v>
      </c>
      <c r="E161" s="42">
        <f>E160+C160</f>
        <v>2.6388888888888889E-2</v>
      </c>
      <c r="F161" s="42">
        <f>F160+C160</f>
        <v>2.6388888888888889E-2</v>
      </c>
      <c r="G161" s="42">
        <f>G160+C160</f>
        <v>2.6388888888888889E-2</v>
      </c>
      <c r="H161" s="87"/>
    </row>
    <row r="162" spans="1:10" ht="19.8" customHeight="1">
      <c r="A162" s="49" t="s">
        <v>34</v>
      </c>
      <c r="B162" s="84"/>
      <c r="C162" s="85">
        <v>1.3888888888888889E-3</v>
      </c>
      <c r="D162" s="23">
        <f>D161+B161</f>
        <v>0.63749999999999918</v>
      </c>
      <c r="E162" s="42">
        <f>E161+B161</f>
        <v>2.7083333333333334E-2</v>
      </c>
      <c r="F162" s="42">
        <f>F161+B161</f>
        <v>2.7083333333333334E-2</v>
      </c>
      <c r="G162" s="42">
        <f>G161+B161</f>
        <v>2.7083333333333334E-2</v>
      </c>
      <c r="H162" s="87"/>
    </row>
    <row r="163" spans="1:10" ht="18">
      <c r="A163" s="49" t="s">
        <v>35</v>
      </c>
      <c r="B163" s="84">
        <v>1.3888888888888889E-3</v>
      </c>
      <c r="C163" s="85"/>
      <c r="D163" s="23">
        <f>D162+C162</f>
        <v>0.63888888888888806</v>
      </c>
      <c r="E163" s="42">
        <f>E162+C162</f>
        <v>2.8472222222222222E-2</v>
      </c>
      <c r="F163" s="42">
        <f>F162+C162</f>
        <v>2.8472222222222222E-2</v>
      </c>
      <c r="G163" s="42">
        <f>G162+C162</f>
        <v>2.8472222222222222E-2</v>
      </c>
      <c r="H163" s="87"/>
    </row>
    <row r="164" spans="1:10" ht="18">
      <c r="A164" s="49" t="s">
        <v>36</v>
      </c>
      <c r="B164" s="84"/>
      <c r="C164" s="85">
        <v>1.3888888888888889E-3</v>
      </c>
      <c r="D164" s="23">
        <f>D163+B163</f>
        <v>0.64027777777777695</v>
      </c>
      <c r="E164" s="42">
        <f>E163+B163</f>
        <v>2.9861111111111109E-2</v>
      </c>
      <c r="F164" s="42">
        <f>F163+B163</f>
        <v>2.9861111111111109E-2</v>
      </c>
      <c r="G164" s="42">
        <f>G163+B163</f>
        <v>2.9861111111111109E-2</v>
      </c>
      <c r="H164" s="87"/>
    </row>
    <row r="165" spans="1:10" ht="18">
      <c r="A165" s="43" t="s">
        <v>37</v>
      </c>
      <c r="B165" s="84">
        <v>2.0833333333333333E-3</v>
      </c>
      <c r="C165" s="85"/>
      <c r="D165" s="23">
        <f>D164+C164</f>
        <v>0.64166666666666583</v>
      </c>
      <c r="E165" s="42">
        <f>E164+C164</f>
        <v>3.1249999999999997E-2</v>
      </c>
      <c r="F165" s="42">
        <f>F164+C164</f>
        <v>3.1249999999999997E-2</v>
      </c>
      <c r="G165" s="42">
        <f>G164+C164</f>
        <v>3.1249999999999997E-2</v>
      </c>
      <c r="H165" s="87"/>
    </row>
    <row r="166" spans="1:10" ht="19.8" customHeight="1">
      <c r="A166" s="69" t="s">
        <v>38</v>
      </c>
      <c r="B166" s="84"/>
      <c r="C166" s="86">
        <v>6.9444444444444441E-3</v>
      </c>
      <c r="D166" s="23">
        <f>D165+B165</f>
        <v>0.64374999999999916</v>
      </c>
      <c r="E166" s="42">
        <f>E165+B165</f>
        <v>3.3333333333333333E-2</v>
      </c>
      <c r="F166" s="42">
        <f>F165+B165</f>
        <v>3.3333333333333333E-2</v>
      </c>
      <c r="G166" s="42">
        <f>G165+B165</f>
        <v>3.3333333333333333E-2</v>
      </c>
      <c r="H166" s="87"/>
    </row>
    <row r="167" spans="1:10" ht="18">
      <c r="A167" s="66"/>
      <c r="B167" s="56"/>
      <c r="C167" s="86"/>
      <c r="D167" s="61"/>
      <c r="E167" s="76"/>
      <c r="F167" s="76"/>
      <c r="G167" s="76"/>
      <c r="H167" s="87"/>
    </row>
    <row r="168" spans="1:10" ht="19.2" customHeight="1">
      <c r="A168" s="70" t="s">
        <v>38</v>
      </c>
      <c r="B168" s="84">
        <v>2.0833333333333333E-3</v>
      </c>
      <c r="C168" s="86"/>
      <c r="D168" s="23">
        <f>D166+C166</f>
        <v>0.65069444444444358</v>
      </c>
      <c r="E168" s="41"/>
      <c r="F168" s="41"/>
      <c r="G168" s="41"/>
      <c r="H168" s="87"/>
    </row>
    <row r="169" spans="1:10" ht="18">
      <c r="A169" s="70" t="s">
        <v>40</v>
      </c>
      <c r="B169" s="84"/>
      <c r="C169" s="85">
        <v>2.0833333333333333E-3</v>
      </c>
      <c r="D169" s="23">
        <f t="shared" ref="D169:D189" si="4">D168+B168</f>
        <v>0.6527777777777769</v>
      </c>
      <c r="E169" s="42"/>
      <c r="F169" s="42"/>
      <c r="G169" s="42"/>
      <c r="H169" s="87"/>
    </row>
    <row r="170" spans="1:10" ht="18">
      <c r="A170" s="70" t="s">
        <v>41</v>
      </c>
      <c r="B170" s="84">
        <v>1.3888888888888889E-3</v>
      </c>
      <c r="C170" s="85"/>
      <c r="D170" s="23">
        <f>D169+C169</f>
        <v>0.65486111111111023</v>
      </c>
      <c r="E170" s="42"/>
      <c r="F170" s="42"/>
      <c r="G170" s="42"/>
      <c r="H170" s="87"/>
      <c r="I170" s="28"/>
    </row>
    <row r="171" spans="1:10" ht="18">
      <c r="A171" s="71" t="s">
        <v>42</v>
      </c>
      <c r="B171" s="84"/>
      <c r="C171" s="85">
        <v>1.3888888888888889E-3</v>
      </c>
      <c r="D171" s="23">
        <f t="shared" si="4"/>
        <v>0.65624999999999911</v>
      </c>
      <c r="E171" s="42"/>
      <c r="F171" s="42"/>
      <c r="G171" s="42"/>
      <c r="H171" s="87"/>
      <c r="I171" s="28"/>
    </row>
    <row r="172" spans="1:10" ht="18">
      <c r="A172" s="71" t="s">
        <v>36</v>
      </c>
      <c r="B172" s="84">
        <v>1.3888888888888889E-3</v>
      </c>
      <c r="C172" s="85"/>
      <c r="D172" s="23">
        <f>D171+C171</f>
        <v>0.657638888888888</v>
      </c>
      <c r="E172" s="42"/>
      <c r="F172" s="42"/>
      <c r="G172" s="42"/>
      <c r="H172" s="87"/>
    </row>
    <row r="173" spans="1:10" ht="18">
      <c r="A173" s="71" t="s">
        <v>35</v>
      </c>
      <c r="B173" s="84"/>
      <c r="C173" s="85">
        <v>1.3888888888888889E-3</v>
      </c>
      <c r="D173" s="23">
        <f t="shared" si="4"/>
        <v>0.65902777777777688</v>
      </c>
      <c r="E173" s="42"/>
      <c r="F173" s="42"/>
      <c r="G173" s="42"/>
      <c r="H173" s="87"/>
    </row>
    <row r="174" spans="1:10" ht="18">
      <c r="A174" s="70" t="s">
        <v>33</v>
      </c>
      <c r="B174" s="84">
        <v>1.3888888888888889E-3</v>
      </c>
      <c r="C174" s="85"/>
      <c r="D174" s="23">
        <f>D173+C173</f>
        <v>0.66041666666666576</v>
      </c>
      <c r="E174" s="42"/>
      <c r="F174" s="42"/>
      <c r="G174" s="42"/>
      <c r="H174" s="87"/>
    </row>
    <row r="175" spans="1:10" ht="19.2" customHeight="1">
      <c r="A175" s="70" t="s">
        <v>43</v>
      </c>
      <c r="B175" s="84"/>
      <c r="C175" s="85">
        <v>1.3888888888888889E-3</v>
      </c>
      <c r="D175" s="23">
        <f t="shared" si="4"/>
        <v>0.66180555555555465</v>
      </c>
      <c r="E175" s="42"/>
      <c r="F175" s="42"/>
      <c r="G175" s="42"/>
      <c r="H175" s="87"/>
    </row>
    <row r="176" spans="1:10" ht="18">
      <c r="A176" s="70" t="s">
        <v>31</v>
      </c>
      <c r="B176" s="84">
        <v>1.736111111111111E-3</v>
      </c>
      <c r="C176" s="85"/>
      <c r="D176" s="23">
        <f>D175+C175</f>
        <v>0.66319444444444353</v>
      </c>
      <c r="E176" s="42"/>
      <c r="F176" s="42"/>
      <c r="G176" s="42"/>
      <c r="H176" s="87"/>
      <c r="J176" s="47">
        <v>4.8611111111111112E-3</v>
      </c>
    </row>
    <row r="177" spans="1:9" ht="18">
      <c r="A177" s="70" t="s">
        <v>30</v>
      </c>
      <c r="B177" s="84"/>
      <c r="C177" s="85">
        <v>1.736111111111111E-3</v>
      </c>
      <c r="D177" s="23">
        <f t="shared" si="4"/>
        <v>0.66493055555555469</v>
      </c>
      <c r="E177" s="41"/>
      <c r="F177" s="41"/>
      <c r="G177" s="41"/>
      <c r="H177" s="87"/>
    </row>
    <row r="178" spans="1:9" ht="18">
      <c r="A178" s="70" t="s">
        <v>44</v>
      </c>
      <c r="B178" s="84">
        <v>1.3888888888888889E-3</v>
      </c>
      <c r="C178" s="85"/>
      <c r="D178" s="23">
        <f>D177+C177</f>
        <v>0.66666666666666585</v>
      </c>
      <c r="E178" s="41"/>
      <c r="F178" s="41"/>
      <c r="G178" s="41"/>
      <c r="H178" s="87"/>
    </row>
    <row r="179" spans="1:9" ht="19.2" customHeight="1">
      <c r="A179" s="70" t="s">
        <v>45</v>
      </c>
      <c r="B179" s="84"/>
      <c r="C179" s="85">
        <v>1.3888888888888889E-3</v>
      </c>
      <c r="D179" s="23">
        <f t="shared" si="4"/>
        <v>0.66805555555555474</v>
      </c>
      <c r="E179" s="42"/>
      <c r="F179" s="42"/>
      <c r="G179" s="42"/>
      <c r="H179" s="87"/>
    </row>
    <row r="180" spans="1:9" ht="18">
      <c r="A180" s="70" t="s">
        <v>46</v>
      </c>
      <c r="B180" s="84">
        <v>2.0833333333333333E-3</v>
      </c>
      <c r="C180" s="85"/>
      <c r="D180" s="23">
        <f>D179+C179</f>
        <v>0.66944444444444362</v>
      </c>
      <c r="E180" s="42"/>
      <c r="F180" s="42"/>
      <c r="G180" s="42"/>
      <c r="H180" s="87"/>
    </row>
    <row r="181" spans="1:9" ht="18">
      <c r="A181" s="70" t="s">
        <v>47</v>
      </c>
      <c r="B181" s="84"/>
      <c r="C181" s="85">
        <v>3.472222222222222E-3</v>
      </c>
      <c r="D181" s="23">
        <f t="shared" si="4"/>
        <v>0.67152777777777695</v>
      </c>
      <c r="E181" s="42"/>
      <c r="F181" s="42"/>
      <c r="G181" s="42"/>
      <c r="H181" s="87"/>
    </row>
    <row r="182" spans="1:9" ht="18">
      <c r="A182" s="70" t="s">
        <v>48</v>
      </c>
      <c r="B182" s="84">
        <v>1.3888888888888889E-3</v>
      </c>
      <c r="C182" s="85"/>
      <c r="D182" s="23">
        <f>D181+C181</f>
        <v>0.67499999999999916</v>
      </c>
      <c r="E182" s="42"/>
      <c r="F182" s="42"/>
      <c r="G182" s="42"/>
      <c r="H182" s="87"/>
    </row>
    <row r="183" spans="1:9" ht="18">
      <c r="A183" s="70" t="s">
        <v>54</v>
      </c>
      <c r="B183" s="84"/>
      <c r="C183" s="85">
        <v>2.0833333333333333E-3</v>
      </c>
      <c r="D183" s="23">
        <f t="shared" si="4"/>
        <v>0.67638888888888804</v>
      </c>
      <c r="E183" s="42"/>
      <c r="F183" s="42"/>
      <c r="G183" s="42"/>
      <c r="H183" s="87"/>
    </row>
    <row r="184" spans="1:9" ht="19.2" customHeight="1">
      <c r="A184" s="70" t="s">
        <v>55</v>
      </c>
      <c r="B184" s="84">
        <v>6.9444444444444447E-4</v>
      </c>
      <c r="C184" s="85"/>
      <c r="D184" s="23">
        <f>D183+C183</f>
        <v>0.67847222222222137</v>
      </c>
      <c r="E184" s="42"/>
      <c r="F184" s="42"/>
      <c r="G184" s="42"/>
      <c r="H184" s="87"/>
    </row>
    <row r="185" spans="1:9" ht="18">
      <c r="A185" s="70" t="s">
        <v>49</v>
      </c>
      <c r="B185" s="84"/>
      <c r="C185" s="85">
        <v>2.0833333333333333E-3</v>
      </c>
      <c r="D185" s="23">
        <f t="shared" si="4"/>
        <v>0.67916666666666581</v>
      </c>
      <c r="E185" s="42"/>
      <c r="F185" s="42"/>
      <c r="G185" s="42"/>
      <c r="H185" s="87"/>
    </row>
    <row r="186" spans="1:9" ht="18">
      <c r="A186" s="70" t="s">
        <v>50</v>
      </c>
      <c r="B186" s="84">
        <v>2.7777777777777779E-3</v>
      </c>
      <c r="C186" s="85"/>
      <c r="D186" s="23">
        <f>D185+C185</f>
        <v>0.68124999999999913</v>
      </c>
      <c r="E186" s="42"/>
      <c r="F186" s="42"/>
      <c r="G186" s="42"/>
      <c r="H186" s="87"/>
    </row>
    <row r="187" spans="1:9" ht="18">
      <c r="A187" s="70" t="s">
        <v>51</v>
      </c>
      <c r="B187" s="84"/>
      <c r="C187" s="85">
        <v>1.3888888888888889E-3</v>
      </c>
      <c r="D187" s="23">
        <f t="shared" si="4"/>
        <v>0.6840277777777769</v>
      </c>
      <c r="E187" s="42"/>
      <c r="F187" s="42"/>
      <c r="G187" s="42"/>
      <c r="H187" s="87"/>
    </row>
    <row r="188" spans="1:9" ht="19.8" customHeight="1">
      <c r="A188" s="70" t="s">
        <v>52</v>
      </c>
      <c r="B188" s="84">
        <v>2.7777777777777779E-3</v>
      </c>
      <c r="C188" s="85"/>
      <c r="D188" s="23">
        <f>D187+C187</f>
        <v>0.68541666666666579</v>
      </c>
      <c r="E188" s="42"/>
      <c r="F188" s="42"/>
      <c r="G188" s="42"/>
      <c r="H188" s="87"/>
    </row>
    <row r="189" spans="1:9" ht="18">
      <c r="A189" s="70" t="s">
        <v>20</v>
      </c>
      <c r="B189" s="84"/>
      <c r="C189" s="85">
        <v>3.472222222222222E-3</v>
      </c>
      <c r="D189" s="23">
        <f t="shared" si="4"/>
        <v>0.68819444444444355</v>
      </c>
      <c r="E189" s="42"/>
      <c r="F189" s="42"/>
      <c r="G189" s="42"/>
      <c r="H189" s="87"/>
    </row>
    <row r="190" spans="1:9" ht="19.2" customHeight="1">
      <c r="A190" s="71" t="s">
        <v>53</v>
      </c>
      <c r="B190" s="88">
        <v>5.5555555555555558E-3</v>
      </c>
      <c r="C190" s="85"/>
      <c r="D190" s="23">
        <f>D189+C189</f>
        <v>0.69166666666666576</v>
      </c>
      <c r="E190" s="41"/>
      <c r="F190" s="41"/>
      <c r="G190" s="41"/>
      <c r="H190" s="87"/>
    </row>
    <row r="191" spans="1:9" ht="18">
      <c r="A191" s="72">
        <f>SUM(B190:B235,C192:C236)</f>
        <v>8.6111111111111083E-2</v>
      </c>
      <c r="B191" s="89"/>
      <c r="C191" s="63"/>
      <c r="D191" s="73">
        <v>1</v>
      </c>
      <c r="E191" s="77">
        <v>2</v>
      </c>
      <c r="F191" s="77">
        <v>3</v>
      </c>
      <c r="G191" s="77">
        <v>4</v>
      </c>
      <c r="H191" s="94" t="s">
        <v>9</v>
      </c>
    </row>
    <row r="192" spans="1:9" ht="18" customHeight="1">
      <c r="A192" s="50" t="s">
        <v>17</v>
      </c>
      <c r="B192" s="90"/>
      <c r="C192" s="85">
        <v>2.7777777777777779E-3</v>
      </c>
      <c r="D192" s="24">
        <f>D190+B190</f>
        <v>0.6972222222222213</v>
      </c>
      <c r="E192" s="41">
        <f>E190+B190</f>
        <v>5.5555555555555558E-3</v>
      </c>
      <c r="F192" s="41">
        <f>F190+B190</f>
        <v>5.5555555555555558E-3</v>
      </c>
      <c r="G192" s="41">
        <f>G190+B190</f>
        <v>5.5555555555555558E-3</v>
      </c>
      <c r="H192" s="94"/>
      <c r="I192" s="28"/>
    </row>
    <row r="193" spans="1:11" ht="18">
      <c r="A193" s="52" t="s">
        <v>18</v>
      </c>
      <c r="B193" s="84">
        <v>2.7777777777777779E-3</v>
      </c>
      <c r="C193" s="85"/>
      <c r="D193" s="23">
        <f>D192+C192</f>
        <v>0.69999999999999907</v>
      </c>
      <c r="E193" s="42">
        <f>E192+C192</f>
        <v>8.3333333333333332E-3</v>
      </c>
      <c r="F193" s="42">
        <f>F192+C192</f>
        <v>8.3333333333333332E-3</v>
      </c>
      <c r="G193" s="42">
        <f>G192+C192</f>
        <v>8.3333333333333332E-3</v>
      </c>
      <c r="H193" s="94"/>
      <c r="I193" s="28"/>
      <c r="K193" s="28"/>
    </row>
    <row r="194" spans="1:11" ht="18">
      <c r="A194" s="53" t="s">
        <v>19</v>
      </c>
      <c r="B194" s="84"/>
      <c r="C194" s="85">
        <v>3.472222222222222E-3</v>
      </c>
      <c r="D194" s="24">
        <f>D193+B193</f>
        <v>0.70277777777777684</v>
      </c>
      <c r="E194" s="41">
        <f>E193+B193</f>
        <v>1.1111111111111112E-2</v>
      </c>
      <c r="F194" s="41">
        <f>F193+B193</f>
        <v>1.1111111111111112E-2</v>
      </c>
      <c r="G194" s="42">
        <f>G193+B193</f>
        <v>1.1111111111111112E-2</v>
      </c>
      <c r="H194" s="94"/>
    </row>
    <row r="195" spans="1:11" ht="18">
      <c r="A195" s="57" t="s">
        <v>21</v>
      </c>
      <c r="B195" s="84">
        <v>1.3888888888888889E-3</v>
      </c>
      <c r="C195" s="85"/>
      <c r="D195" s="23">
        <f>D194+C194</f>
        <v>0.70624999999999905</v>
      </c>
      <c r="E195" s="42">
        <f>E194+C194</f>
        <v>1.4583333333333334E-2</v>
      </c>
      <c r="F195" s="42">
        <f>F194+C194</f>
        <v>1.4583333333333334E-2</v>
      </c>
      <c r="G195" s="42">
        <f>G194+C194</f>
        <v>1.4583333333333334E-2</v>
      </c>
      <c r="H195" s="94"/>
    </row>
    <row r="196" spans="1:11" ht="18">
      <c r="A196" s="57" t="s">
        <v>22</v>
      </c>
      <c r="B196" s="84"/>
      <c r="C196" s="85">
        <v>1.3888888888888889E-3</v>
      </c>
      <c r="D196" s="23">
        <f>D195+B195</f>
        <v>0.70763888888888793</v>
      </c>
      <c r="E196" s="42">
        <f>E195+B195</f>
        <v>1.5972222222222221E-2</v>
      </c>
      <c r="F196" s="42">
        <f>F195+B195</f>
        <v>1.5972222222222221E-2</v>
      </c>
      <c r="G196" s="42">
        <f>G195+B195</f>
        <v>1.5972222222222221E-2</v>
      </c>
      <c r="H196" s="94"/>
    </row>
    <row r="197" spans="1:11" ht="18">
      <c r="A197" s="57" t="s">
        <v>23</v>
      </c>
      <c r="B197" s="84">
        <v>1.3888888888888889E-3</v>
      </c>
      <c r="C197" s="85"/>
      <c r="D197" s="23">
        <f>D196+C196</f>
        <v>0.70902777777777681</v>
      </c>
      <c r="E197" s="42">
        <f>E196+C196</f>
        <v>1.7361111111111108E-2</v>
      </c>
      <c r="F197" s="42">
        <f>F196+C196</f>
        <v>1.7361111111111108E-2</v>
      </c>
      <c r="G197" s="42">
        <f>G196+C196</f>
        <v>1.7361111111111108E-2</v>
      </c>
      <c r="H197" s="94"/>
    </row>
    <row r="198" spans="1:11" ht="18">
      <c r="A198" s="57" t="s">
        <v>24</v>
      </c>
      <c r="B198" s="84"/>
      <c r="C198" s="85">
        <v>6.9444444444444447E-4</v>
      </c>
      <c r="D198" s="24">
        <f>D197+B197</f>
        <v>0.7104166666666657</v>
      </c>
      <c r="E198" s="41">
        <f>E197+B197</f>
        <v>1.8749999999999996E-2</v>
      </c>
      <c r="F198" s="41">
        <f>F197+B197</f>
        <v>1.8749999999999996E-2</v>
      </c>
      <c r="G198" s="42">
        <f>G197+B197</f>
        <v>1.8749999999999996E-2</v>
      </c>
      <c r="H198" s="94"/>
    </row>
    <row r="199" spans="1:11" ht="19.2" customHeight="1">
      <c r="A199" s="57" t="s">
        <v>25</v>
      </c>
      <c r="B199" s="84">
        <v>1.3888888888888889E-3</v>
      </c>
      <c r="C199" s="85"/>
      <c r="D199" s="23">
        <f>D198+C198</f>
        <v>0.71111111111111014</v>
      </c>
      <c r="E199" s="42">
        <f>E198+C198</f>
        <v>1.9444444444444441E-2</v>
      </c>
      <c r="F199" s="42">
        <f>F198+C198</f>
        <v>1.9444444444444441E-2</v>
      </c>
      <c r="G199" s="42">
        <f>G198+C198</f>
        <v>1.9444444444444441E-2</v>
      </c>
      <c r="H199" s="94"/>
    </row>
    <row r="200" spans="1:11" ht="18">
      <c r="A200" s="57" t="s">
        <v>26</v>
      </c>
      <c r="B200" s="84"/>
      <c r="C200" s="85">
        <v>2.7777777777777779E-3</v>
      </c>
      <c r="D200" s="23">
        <f>D199+B199</f>
        <v>0.71249999999999902</v>
      </c>
      <c r="E200" s="42">
        <f>E199+B199</f>
        <v>2.0833333333333329E-2</v>
      </c>
      <c r="F200" s="42">
        <f>F199+B199</f>
        <v>2.0833333333333329E-2</v>
      </c>
      <c r="G200" s="42">
        <f>G199+B199</f>
        <v>2.0833333333333329E-2</v>
      </c>
      <c r="H200" s="94"/>
    </row>
    <row r="201" spans="1:11" ht="18">
      <c r="A201" s="57" t="s">
        <v>27</v>
      </c>
      <c r="B201" s="84">
        <v>2.0833333333333333E-3</v>
      </c>
      <c r="C201" s="85"/>
      <c r="D201" s="24">
        <f>D200+C200</f>
        <v>0.71527777777777679</v>
      </c>
      <c r="E201" s="41">
        <f>E200+C200</f>
        <v>2.3611111111111107E-2</v>
      </c>
      <c r="F201" s="41">
        <f>F200+C200</f>
        <v>2.3611111111111107E-2</v>
      </c>
      <c r="G201" s="41">
        <f>G200+C200</f>
        <v>2.3611111111111107E-2</v>
      </c>
      <c r="H201" s="94"/>
    </row>
    <row r="202" spans="1:11" ht="18">
      <c r="A202" s="54" t="s">
        <v>28</v>
      </c>
      <c r="B202" s="84"/>
      <c r="C202" s="85">
        <v>6.9444444444444447E-4</v>
      </c>
      <c r="D202" s="24">
        <f>D201+B201</f>
        <v>0.71736111111111012</v>
      </c>
      <c r="E202" s="41">
        <f>E201+B201</f>
        <v>2.569444444444444E-2</v>
      </c>
      <c r="F202" s="41">
        <f>F201+B201</f>
        <v>2.569444444444444E-2</v>
      </c>
      <c r="G202" s="41">
        <f>G201+B201</f>
        <v>2.569444444444444E-2</v>
      </c>
      <c r="H202" s="94"/>
    </row>
    <row r="203" spans="1:11" ht="18">
      <c r="A203" s="52" t="s">
        <v>29</v>
      </c>
      <c r="B203" s="84">
        <v>2.0833333333333333E-3</v>
      </c>
      <c r="C203" s="85"/>
      <c r="D203" s="23">
        <f>D202+C202</f>
        <v>0.71805555555555456</v>
      </c>
      <c r="E203" s="42">
        <f>E202+C202</f>
        <v>2.6388888888888885E-2</v>
      </c>
      <c r="F203" s="42">
        <f>F202+C202</f>
        <v>2.6388888888888885E-2</v>
      </c>
      <c r="G203" s="42">
        <f>G202+C202</f>
        <v>2.6388888888888885E-2</v>
      </c>
      <c r="H203" s="94"/>
    </row>
    <row r="204" spans="1:11" ht="18">
      <c r="A204" s="52" t="s">
        <v>30</v>
      </c>
      <c r="B204" s="84"/>
      <c r="C204" s="85">
        <v>6.9444444444444447E-4</v>
      </c>
      <c r="D204" s="23">
        <f>D203+B203</f>
        <v>0.72013888888888788</v>
      </c>
      <c r="E204" s="42">
        <f>E203+B203</f>
        <v>2.8472222222222218E-2</v>
      </c>
      <c r="F204" s="42">
        <f>F203+B203</f>
        <v>2.8472222222222218E-2</v>
      </c>
      <c r="G204" s="42">
        <f>G203+B203</f>
        <v>2.8472222222222218E-2</v>
      </c>
      <c r="H204" s="94"/>
    </row>
    <row r="205" spans="1:11" ht="18">
      <c r="A205" s="52" t="s">
        <v>31</v>
      </c>
      <c r="B205" s="84">
        <v>6.9444444444444447E-4</v>
      </c>
      <c r="C205" s="85"/>
      <c r="D205" s="24">
        <f>D204+C204</f>
        <v>0.72083333333333233</v>
      </c>
      <c r="E205" s="41">
        <f>E204+C204</f>
        <v>2.9166666666666664E-2</v>
      </c>
      <c r="F205" s="41">
        <f>F204+C204</f>
        <v>2.9166666666666664E-2</v>
      </c>
      <c r="G205" s="42">
        <f>G204+C204</f>
        <v>2.9166666666666664E-2</v>
      </c>
      <c r="H205" s="94"/>
    </row>
    <row r="206" spans="1:11" ht="18">
      <c r="A206" s="52" t="s">
        <v>32</v>
      </c>
      <c r="B206" s="84"/>
      <c r="C206" s="85">
        <v>1.3888888888888889E-3</v>
      </c>
      <c r="D206" s="23">
        <f>D205+B205</f>
        <v>0.72152777777777677</v>
      </c>
      <c r="E206" s="42">
        <f>E205+B205</f>
        <v>2.9861111111111109E-2</v>
      </c>
      <c r="F206" s="42">
        <f>F205+B205</f>
        <v>2.9861111111111109E-2</v>
      </c>
      <c r="G206" s="42">
        <f>G205+B205</f>
        <v>2.9861111111111109E-2</v>
      </c>
      <c r="H206" s="94"/>
    </row>
    <row r="207" spans="1:11" ht="18">
      <c r="A207" s="52" t="s">
        <v>33</v>
      </c>
      <c r="B207" s="84">
        <v>6.9444444444444447E-4</v>
      </c>
      <c r="C207" s="85"/>
      <c r="D207" s="23">
        <f>D206+C206</f>
        <v>0.72291666666666565</v>
      </c>
      <c r="E207" s="42">
        <f>E206+C206</f>
        <v>3.1249999999999997E-2</v>
      </c>
      <c r="F207" s="42">
        <f>F206+C206</f>
        <v>3.1249999999999997E-2</v>
      </c>
      <c r="G207" s="42">
        <f>G206+C206</f>
        <v>3.1249999999999997E-2</v>
      </c>
      <c r="H207" s="94"/>
      <c r="I207" s="28"/>
    </row>
    <row r="208" spans="1:11" ht="18">
      <c r="A208" s="54" t="s">
        <v>34</v>
      </c>
      <c r="B208" s="84"/>
      <c r="C208" s="85">
        <v>1.3888888888888889E-3</v>
      </c>
      <c r="D208" s="23">
        <f>D207+B207</f>
        <v>0.72361111111111009</v>
      </c>
      <c r="E208" s="42">
        <f>E207+B207</f>
        <v>3.1944444444444442E-2</v>
      </c>
      <c r="F208" s="42">
        <f>F207+B207</f>
        <v>3.1944444444444442E-2</v>
      </c>
      <c r="G208" s="42">
        <f>G207+B207</f>
        <v>3.1944444444444442E-2</v>
      </c>
      <c r="H208" s="94"/>
      <c r="I208" s="28"/>
    </row>
    <row r="209" spans="1:10" ht="18">
      <c r="A209" s="54" t="s">
        <v>35</v>
      </c>
      <c r="B209" s="84">
        <v>1.3888888888888889E-3</v>
      </c>
      <c r="C209" s="85"/>
      <c r="D209" s="23">
        <f>D208+C208</f>
        <v>0.72499999999999898</v>
      </c>
      <c r="E209" s="42">
        <f>E208+C208</f>
        <v>3.3333333333333333E-2</v>
      </c>
      <c r="F209" s="42">
        <f>F208+C208</f>
        <v>3.3333333333333333E-2</v>
      </c>
      <c r="G209" s="42">
        <f>G208+C208</f>
        <v>3.3333333333333333E-2</v>
      </c>
      <c r="H209" s="94"/>
    </row>
    <row r="210" spans="1:10" ht="18">
      <c r="A210" s="54" t="s">
        <v>36</v>
      </c>
      <c r="B210" s="84"/>
      <c r="C210" s="85">
        <v>1.3888888888888889E-3</v>
      </c>
      <c r="D210" s="23">
        <f>D209+B209</f>
        <v>0.72638888888888786</v>
      </c>
      <c r="E210" s="42">
        <f>E209+B209</f>
        <v>3.4722222222222224E-2</v>
      </c>
      <c r="F210" s="42">
        <f>F209+B209</f>
        <v>3.4722222222222224E-2</v>
      </c>
      <c r="G210" s="42">
        <f>G209+B209</f>
        <v>3.4722222222222224E-2</v>
      </c>
      <c r="H210" s="94"/>
    </row>
    <row r="211" spans="1:10" ht="18">
      <c r="A211" s="55" t="s">
        <v>37</v>
      </c>
      <c r="B211" s="84">
        <v>2.0833333333333333E-3</v>
      </c>
      <c r="C211" s="85"/>
      <c r="D211" s="23">
        <f>D210+C210</f>
        <v>0.72777777777777675</v>
      </c>
      <c r="E211" s="42">
        <f>E210+C210</f>
        <v>3.6111111111111115E-2</v>
      </c>
      <c r="F211" s="42">
        <f>F210+C210</f>
        <v>3.6111111111111115E-2</v>
      </c>
      <c r="G211" s="42">
        <f>G210+C210</f>
        <v>3.6111111111111115E-2</v>
      </c>
      <c r="H211" s="94"/>
    </row>
    <row r="212" spans="1:10" ht="19.2" customHeight="1">
      <c r="A212" s="58" t="s">
        <v>38</v>
      </c>
      <c r="B212" s="84"/>
      <c r="C212" s="91">
        <v>6.9444444444444441E-3</v>
      </c>
      <c r="D212" s="23">
        <f>D211+B211</f>
        <v>0.72986111111111007</v>
      </c>
      <c r="E212" s="42">
        <f>E211+B211</f>
        <v>3.8194444444444448E-2</v>
      </c>
      <c r="F212" s="42">
        <f>F211+B211</f>
        <v>3.8194444444444448E-2</v>
      </c>
      <c r="G212" s="42">
        <f>G211+B211</f>
        <v>3.8194444444444448E-2</v>
      </c>
      <c r="H212" s="94"/>
    </row>
    <row r="213" spans="1:10" ht="18">
      <c r="A213" s="51"/>
      <c r="B213" s="62"/>
      <c r="C213" s="92"/>
      <c r="D213" s="61"/>
      <c r="E213" s="76"/>
      <c r="F213" s="76"/>
      <c r="G213" s="76"/>
      <c r="H213" s="94"/>
    </row>
    <row r="214" spans="1:10" ht="19.2" customHeight="1">
      <c r="A214" s="59" t="s">
        <v>38</v>
      </c>
      <c r="B214" s="84">
        <v>2.0833333333333333E-3</v>
      </c>
      <c r="C214" s="93"/>
      <c r="D214" s="23">
        <f>D212+C212</f>
        <v>0.73680555555555449</v>
      </c>
      <c r="E214" s="41"/>
      <c r="F214" s="41"/>
      <c r="G214" s="41"/>
      <c r="H214" s="94"/>
    </row>
    <row r="215" spans="1:10" ht="18">
      <c r="A215" s="59" t="s">
        <v>40</v>
      </c>
      <c r="B215" s="84"/>
      <c r="C215" s="85">
        <v>2.0833333333333333E-3</v>
      </c>
      <c r="D215" s="23">
        <f t="shared" ref="D215:D235" si="5">D214+B214</f>
        <v>0.73888888888888782</v>
      </c>
      <c r="E215" s="42"/>
      <c r="F215" s="42"/>
      <c r="G215" s="42"/>
      <c r="H215" s="94"/>
    </row>
    <row r="216" spans="1:10" ht="18">
      <c r="A216" s="59" t="s">
        <v>41</v>
      </c>
      <c r="B216" s="84">
        <v>1.3888888888888889E-3</v>
      </c>
      <c r="C216" s="85"/>
      <c r="D216" s="23">
        <f>D215+C215</f>
        <v>0.74097222222222114</v>
      </c>
      <c r="E216" s="42"/>
      <c r="F216" s="42"/>
      <c r="G216" s="42"/>
      <c r="H216" s="94"/>
    </row>
    <row r="217" spans="1:10" ht="18">
      <c r="A217" s="60" t="s">
        <v>42</v>
      </c>
      <c r="B217" s="84"/>
      <c r="C217" s="85">
        <v>1.3888888888888889E-3</v>
      </c>
      <c r="D217" s="23">
        <f t="shared" si="5"/>
        <v>0.74236111111111003</v>
      </c>
      <c r="E217" s="42"/>
      <c r="F217" s="42"/>
      <c r="G217" s="42"/>
      <c r="H217" s="94"/>
    </row>
    <row r="218" spans="1:10" ht="18">
      <c r="A218" s="60" t="s">
        <v>36</v>
      </c>
      <c r="B218" s="84">
        <v>1.3888888888888889E-3</v>
      </c>
      <c r="C218" s="85"/>
      <c r="D218" s="23">
        <f>D217+C217</f>
        <v>0.74374999999999891</v>
      </c>
      <c r="E218" s="42"/>
      <c r="F218" s="42"/>
      <c r="G218" s="42"/>
      <c r="H218" s="94"/>
      <c r="J218" s="28"/>
    </row>
    <row r="219" spans="1:10" ht="18">
      <c r="A219" s="60" t="s">
        <v>35</v>
      </c>
      <c r="B219" s="84"/>
      <c r="C219" s="85">
        <v>1.3888888888888889E-3</v>
      </c>
      <c r="D219" s="23">
        <f t="shared" si="5"/>
        <v>0.7451388888888878</v>
      </c>
      <c r="E219" s="42"/>
      <c r="F219" s="42"/>
      <c r="G219" s="42"/>
      <c r="H219" s="94"/>
    </row>
    <row r="220" spans="1:10" ht="18">
      <c r="A220" s="59" t="s">
        <v>33</v>
      </c>
      <c r="B220" s="84">
        <v>1.3888888888888889E-3</v>
      </c>
      <c r="C220" s="85"/>
      <c r="D220" s="23">
        <f>D219+C219</f>
        <v>0.74652777777777668</v>
      </c>
      <c r="E220" s="42"/>
      <c r="F220" s="42"/>
      <c r="G220" s="42"/>
      <c r="H220" s="94"/>
    </row>
    <row r="221" spans="1:10" ht="18">
      <c r="A221" s="59" t="s">
        <v>43</v>
      </c>
      <c r="B221" s="84"/>
      <c r="C221" s="85">
        <v>1.3888888888888889E-3</v>
      </c>
      <c r="D221" s="23">
        <f t="shared" si="5"/>
        <v>0.74791666666666556</v>
      </c>
      <c r="E221" s="42"/>
      <c r="F221" s="42"/>
      <c r="G221" s="42"/>
      <c r="H221" s="94"/>
    </row>
    <row r="222" spans="1:10" ht="18">
      <c r="A222" s="59" t="s">
        <v>31</v>
      </c>
      <c r="B222" s="84">
        <v>1.736111111111111E-3</v>
      </c>
      <c r="C222" s="85"/>
      <c r="D222" s="23">
        <f>D221+C221</f>
        <v>0.74930555555555445</v>
      </c>
      <c r="E222" s="42"/>
      <c r="F222" s="42"/>
      <c r="G222" s="42"/>
      <c r="H222" s="94"/>
    </row>
    <row r="223" spans="1:10" ht="19.2" customHeight="1">
      <c r="A223" s="59" t="s">
        <v>30</v>
      </c>
      <c r="B223" s="84"/>
      <c r="C223" s="85">
        <v>1.736111111111111E-3</v>
      </c>
      <c r="D223" s="23">
        <f t="shared" si="5"/>
        <v>0.75104166666666561</v>
      </c>
      <c r="E223" s="41"/>
      <c r="F223" s="41"/>
      <c r="G223" s="41"/>
      <c r="H223" s="94"/>
    </row>
    <row r="224" spans="1:10" ht="18">
      <c r="A224" s="59" t="s">
        <v>44</v>
      </c>
      <c r="B224" s="84">
        <v>1.3888888888888889E-3</v>
      </c>
      <c r="C224" s="85"/>
      <c r="D224" s="23">
        <f>D223+C223</f>
        <v>0.75277777777777677</v>
      </c>
      <c r="E224" s="41"/>
      <c r="F224" s="41"/>
      <c r="G224" s="41"/>
      <c r="H224" s="94"/>
    </row>
    <row r="225" spans="1:11" ht="19.2" customHeight="1">
      <c r="A225" s="59" t="s">
        <v>45</v>
      </c>
      <c r="B225" s="84"/>
      <c r="C225" s="85">
        <v>1.3888888888888889E-3</v>
      </c>
      <c r="D225" s="23">
        <f t="shared" si="5"/>
        <v>0.75416666666666565</v>
      </c>
      <c r="E225" s="42"/>
      <c r="F225" s="42"/>
      <c r="G225" s="42"/>
      <c r="H225" s="94"/>
    </row>
    <row r="226" spans="1:11" ht="18">
      <c r="A226" s="59" t="s">
        <v>46</v>
      </c>
      <c r="B226" s="84">
        <v>2.0833333333333333E-3</v>
      </c>
      <c r="C226" s="85"/>
      <c r="D226" s="23">
        <f>D225+C225</f>
        <v>0.75555555555555454</v>
      </c>
      <c r="E226" s="42"/>
      <c r="F226" s="42"/>
      <c r="G226" s="42"/>
      <c r="H226" s="94"/>
    </row>
    <row r="227" spans="1:11" ht="18">
      <c r="A227" s="59" t="s">
        <v>47</v>
      </c>
      <c r="B227" s="84"/>
      <c r="C227" s="85">
        <v>3.472222222222222E-3</v>
      </c>
      <c r="D227" s="23">
        <f t="shared" si="5"/>
        <v>0.75763888888888786</v>
      </c>
      <c r="E227" s="42"/>
      <c r="F227" s="42"/>
      <c r="G227" s="42"/>
      <c r="H227" s="94"/>
    </row>
    <row r="228" spans="1:11" ht="18">
      <c r="A228" s="59" t="s">
        <v>48</v>
      </c>
      <c r="B228" s="84">
        <v>1.3888888888888889E-3</v>
      </c>
      <c r="C228" s="85"/>
      <c r="D228" s="23">
        <f>D227+C227</f>
        <v>0.76111111111111007</v>
      </c>
      <c r="E228" s="42"/>
      <c r="F228" s="42"/>
      <c r="G228" s="42"/>
      <c r="H228" s="94"/>
    </row>
    <row r="229" spans="1:11" ht="18" customHeight="1">
      <c r="A229" s="59" t="s">
        <v>54</v>
      </c>
      <c r="B229" s="84"/>
      <c r="C229" s="85">
        <v>2.0833333333333333E-3</v>
      </c>
      <c r="D229" s="23">
        <f t="shared" si="5"/>
        <v>0.76249999999999896</v>
      </c>
      <c r="E229" s="42"/>
      <c r="F229" s="42"/>
      <c r="G229" s="42"/>
      <c r="H229" s="94"/>
      <c r="I229" s="28"/>
    </row>
    <row r="230" spans="1:11" ht="18.600000000000001" customHeight="1">
      <c r="A230" s="59" t="s">
        <v>55</v>
      </c>
      <c r="B230" s="84">
        <v>6.9444444444444447E-4</v>
      </c>
      <c r="C230" s="85"/>
      <c r="D230" s="23">
        <f>D229+C229</f>
        <v>0.76458333333333228</v>
      </c>
      <c r="E230" s="42"/>
      <c r="F230" s="42"/>
      <c r="G230" s="42"/>
      <c r="H230" s="94"/>
      <c r="I230" s="28"/>
      <c r="J230" s="28"/>
    </row>
    <row r="231" spans="1:11" ht="18">
      <c r="A231" s="59" t="s">
        <v>49</v>
      </c>
      <c r="B231" s="84"/>
      <c r="C231" s="85">
        <v>2.0833333333333333E-3</v>
      </c>
      <c r="D231" s="23">
        <f t="shared" si="5"/>
        <v>0.76527777777777672</v>
      </c>
      <c r="E231" s="42"/>
      <c r="F231" s="42"/>
      <c r="G231" s="42"/>
      <c r="H231" s="94"/>
    </row>
    <row r="232" spans="1:11" ht="18">
      <c r="A232" s="59" t="s">
        <v>50</v>
      </c>
      <c r="B232" s="84">
        <v>2.7777777777777779E-3</v>
      </c>
      <c r="C232" s="85"/>
      <c r="D232" s="23">
        <f>D231+C231</f>
        <v>0.76736111111111005</v>
      </c>
      <c r="E232" s="42"/>
      <c r="F232" s="42"/>
      <c r="G232" s="42"/>
      <c r="H232" s="94"/>
      <c r="I232" s="28"/>
      <c r="K232" s="28"/>
    </row>
    <row r="233" spans="1:11" ht="18">
      <c r="A233" s="59" t="s">
        <v>51</v>
      </c>
      <c r="B233" s="84"/>
      <c r="C233" s="85">
        <v>1.3888888888888889E-3</v>
      </c>
      <c r="D233" s="23">
        <f t="shared" si="5"/>
        <v>0.77013888888888782</v>
      </c>
      <c r="E233" s="42"/>
      <c r="F233" s="42"/>
      <c r="G233" s="42"/>
      <c r="H233" s="94"/>
      <c r="J233" s="28"/>
    </row>
    <row r="234" spans="1:11" ht="19.8" customHeight="1">
      <c r="A234" s="59" t="s">
        <v>52</v>
      </c>
      <c r="B234" s="84">
        <v>2.7777777777777779E-3</v>
      </c>
      <c r="C234" s="85"/>
      <c r="D234" s="23">
        <f>D233+C233</f>
        <v>0.7715277777777767</v>
      </c>
      <c r="E234" s="42"/>
      <c r="F234" s="42"/>
      <c r="G234" s="42"/>
      <c r="H234" s="94"/>
    </row>
    <row r="235" spans="1:11" ht="18">
      <c r="A235" s="59" t="s">
        <v>20</v>
      </c>
      <c r="B235" s="84"/>
      <c r="C235" s="85">
        <v>3.472222222222222E-3</v>
      </c>
      <c r="D235" s="23">
        <f t="shared" si="5"/>
        <v>0.77430555555555447</v>
      </c>
      <c r="E235" s="42"/>
      <c r="F235" s="42"/>
      <c r="G235" s="42"/>
      <c r="H235" s="94"/>
    </row>
    <row r="236" spans="1:11" ht="21.6" customHeight="1">
      <c r="A236" s="60" t="s">
        <v>53</v>
      </c>
      <c r="B236" s="88">
        <v>6.9444444444444441E-3</v>
      </c>
      <c r="C236" s="88"/>
      <c r="D236" s="64">
        <f>D235+C235</f>
        <v>0.77777777777777668</v>
      </c>
      <c r="E236" s="65"/>
      <c r="F236" s="65"/>
      <c r="G236" s="65"/>
      <c r="H236" s="94"/>
    </row>
    <row r="237" spans="1:11" ht="18">
      <c r="A237" s="66">
        <f>SUM(B236:B281,C238:C282)</f>
        <v>8.4027777777777757E-2</v>
      </c>
      <c r="B237" s="89"/>
      <c r="C237" s="56"/>
      <c r="D237" s="21">
        <v>1</v>
      </c>
      <c r="E237" s="76">
        <v>2</v>
      </c>
      <c r="F237" s="76">
        <v>3</v>
      </c>
      <c r="G237" s="76">
        <v>4</v>
      </c>
      <c r="H237" s="87" t="s">
        <v>10</v>
      </c>
    </row>
    <row r="238" spans="1:11" ht="18">
      <c r="A238" s="67" t="s">
        <v>17</v>
      </c>
      <c r="B238" s="90"/>
      <c r="C238" s="85">
        <v>2.7777777777777779E-3</v>
      </c>
      <c r="D238" s="41">
        <f>D236+B236</f>
        <v>0.7847222222222211</v>
      </c>
      <c r="E238" s="41">
        <f>E236+B236</f>
        <v>6.9444444444444441E-3</v>
      </c>
      <c r="F238" s="41">
        <f>F236+B236</f>
        <v>6.9444444444444441E-3</v>
      </c>
      <c r="G238" s="41">
        <f>G236+B236</f>
        <v>6.9444444444444441E-3</v>
      </c>
      <c r="H238" s="87"/>
    </row>
    <row r="239" spans="1:11" ht="18">
      <c r="A239" s="22" t="s">
        <v>18</v>
      </c>
      <c r="B239" s="84">
        <v>2.7777777777777779E-3</v>
      </c>
      <c r="C239" s="85"/>
      <c r="D239" s="42">
        <f>D238+C238</f>
        <v>0.78749999999999887</v>
      </c>
      <c r="E239" s="42">
        <f>E238+C238</f>
        <v>9.7222222222222224E-3</v>
      </c>
      <c r="F239" s="42">
        <f>F238+C238</f>
        <v>9.7222222222222224E-3</v>
      </c>
      <c r="G239" s="42">
        <f>G238+C238</f>
        <v>9.7222222222222224E-3</v>
      </c>
      <c r="H239" s="87"/>
    </row>
    <row r="240" spans="1:11" ht="18">
      <c r="A240" s="17" t="s">
        <v>19</v>
      </c>
      <c r="B240" s="84"/>
      <c r="C240" s="85">
        <v>3.472222222222222E-3</v>
      </c>
      <c r="D240" s="41">
        <f>D239+B239</f>
        <v>0.79027777777777664</v>
      </c>
      <c r="E240" s="41">
        <f>E239+B239</f>
        <v>1.2500000000000001E-2</v>
      </c>
      <c r="F240" s="41">
        <f>F239+B239</f>
        <v>1.2500000000000001E-2</v>
      </c>
      <c r="G240" s="42">
        <f>G239+B239</f>
        <v>1.2500000000000001E-2</v>
      </c>
      <c r="H240" s="87"/>
    </row>
    <row r="241" spans="1:12" ht="18">
      <c r="A241" s="68" t="s">
        <v>21</v>
      </c>
      <c r="B241" s="84">
        <v>1.3888888888888889E-3</v>
      </c>
      <c r="C241" s="85"/>
      <c r="D241" s="42">
        <f>D240+C240</f>
        <v>0.79374999999999885</v>
      </c>
      <c r="E241" s="42">
        <f>E240+C240</f>
        <v>1.5972222222222221E-2</v>
      </c>
      <c r="F241" s="42">
        <f>F240+C240</f>
        <v>1.5972222222222221E-2</v>
      </c>
      <c r="G241" s="42">
        <f>G240+C240</f>
        <v>1.5972222222222221E-2</v>
      </c>
      <c r="H241" s="87"/>
    </row>
    <row r="242" spans="1:12" ht="18">
      <c r="A242" s="68" t="s">
        <v>22</v>
      </c>
      <c r="B242" s="84"/>
      <c r="C242" s="85">
        <v>1.3888888888888889E-3</v>
      </c>
      <c r="D242" s="42">
        <f>D241+B241</f>
        <v>0.79513888888888773</v>
      </c>
      <c r="E242" s="42">
        <f>E241+B241</f>
        <v>1.7361111111111108E-2</v>
      </c>
      <c r="F242" s="42">
        <f>F241+B241</f>
        <v>1.7361111111111108E-2</v>
      </c>
      <c r="G242" s="42">
        <f>G241+B241</f>
        <v>1.7361111111111108E-2</v>
      </c>
      <c r="H242" s="87"/>
    </row>
    <row r="243" spans="1:12" ht="18">
      <c r="A243" s="68" t="s">
        <v>23</v>
      </c>
      <c r="B243" s="84">
        <v>1.3888888888888889E-3</v>
      </c>
      <c r="C243" s="85"/>
      <c r="D243" s="42">
        <f>D242+C242</f>
        <v>0.79652777777777661</v>
      </c>
      <c r="E243" s="42">
        <f>E242+C242</f>
        <v>1.8749999999999996E-2</v>
      </c>
      <c r="F243" s="42">
        <f>F242+C242</f>
        <v>1.8749999999999996E-2</v>
      </c>
      <c r="G243" s="42">
        <f>G242+C242</f>
        <v>1.8749999999999996E-2</v>
      </c>
      <c r="H243" s="87"/>
    </row>
    <row r="244" spans="1:12" ht="18">
      <c r="A244" s="68" t="s">
        <v>24</v>
      </c>
      <c r="B244" s="84"/>
      <c r="C244" s="85">
        <v>6.9444444444444447E-4</v>
      </c>
      <c r="D244" s="41">
        <f>D243+B243</f>
        <v>0.7979166666666655</v>
      </c>
      <c r="E244" s="41">
        <f>E243+B243</f>
        <v>2.0138888888888883E-2</v>
      </c>
      <c r="F244" s="41">
        <f>F243+B243</f>
        <v>2.0138888888888883E-2</v>
      </c>
      <c r="G244" s="42">
        <f>G243+B243</f>
        <v>2.0138888888888883E-2</v>
      </c>
      <c r="H244" s="87"/>
    </row>
    <row r="245" spans="1:12" ht="18">
      <c r="A245" s="68" t="s">
        <v>25</v>
      </c>
      <c r="B245" s="84">
        <v>1.3888888888888889E-3</v>
      </c>
      <c r="C245" s="85"/>
      <c r="D245" s="42">
        <f>D244+C244</f>
        <v>0.79861111111110994</v>
      </c>
      <c r="E245" s="42">
        <f>E244+C244</f>
        <v>2.0833333333333329E-2</v>
      </c>
      <c r="F245" s="42">
        <f>F244+C244</f>
        <v>2.0833333333333329E-2</v>
      </c>
      <c r="G245" s="42">
        <f>G244+C244</f>
        <v>2.0833333333333329E-2</v>
      </c>
      <c r="H245" s="87"/>
      <c r="I245" s="28"/>
      <c r="J245" s="28"/>
    </row>
    <row r="246" spans="1:12" ht="18">
      <c r="A246" s="68" t="s">
        <v>26</v>
      </c>
      <c r="B246" s="84"/>
      <c r="C246" s="85">
        <v>2.7777777777777779E-3</v>
      </c>
      <c r="D246" s="42">
        <f>D245+B245</f>
        <v>0.79999999999999882</v>
      </c>
      <c r="E246" s="42">
        <f>E245+B245</f>
        <v>2.2222222222222216E-2</v>
      </c>
      <c r="F246" s="42">
        <f>F245+B245</f>
        <v>2.2222222222222216E-2</v>
      </c>
      <c r="G246" s="42">
        <f>G245+B245</f>
        <v>2.2222222222222216E-2</v>
      </c>
      <c r="H246" s="87"/>
    </row>
    <row r="247" spans="1:12" ht="19.2" customHeight="1">
      <c r="A247" s="68" t="s">
        <v>27</v>
      </c>
      <c r="B247" s="84">
        <v>2.0833333333333333E-3</v>
      </c>
      <c r="C247" s="85"/>
      <c r="D247" s="41">
        <f>D246+C246</f>
        <v>0.80277777777777659</v>
      </c>
      <c r="E247" s="41">
        <f>E246+C246</f>
        <v>2.4999999999999994E-2</v>
      </c>
      <c r="F247" s="41">
        <f>F246+C246</f>
        <v>2.4999999999999994E-2</v>
      </c>
      <c r="G247" s="41">
        <f>G246+C246</f>
        <v>2.4999999999999994E-2</v>
      </c>
      <c r="H247" s="87"/>
    </row>
    <row r="248" spans="1:12" ht="18">
      <c r="A248" s="49" t="s">
        <v>28</v>
      </c>
      <c r="B248" s="84"/>
      <c r="C248" s="85">
        <v>6.9444444444444447E-4</v>
      </c>
      <c r="D248" s="41">
        <f>D247+B247</f>
        <v>0.80486111111110992</v>
      </c>
      <c r="E248" s="41">
        <f>E247+B247</f>
        <v>2.7083333333333327E-2</v>
      </c>
      <c r="F248" s="41">
        <f>F247+B247</f>
        <v>2.7083333333333327E-2</v>
      </c>
      <c r="G248" s="41">
        <f>G247+B247</f>
        <v>2.7083333333333327E-2</v>
      </c>
      <c r="H248" s="87"/>
      <c r="J248" s="47">
        <v>3.472222222222222E-3</v>
      </c>
    </row>
    <row r="249" spans="1:12" ht="18">
      <c r="A249" s="22" t="s">
        <v>29</v>
      </c>
      <c r="B249" s="84">
        <v>2.0833333333333333E-3</v>
      </c>
      <c r="C249" s="85"/>
      <c r="D249" s="42">
        <f>D248+C248</f>
        <v>0.80555555555555436</v>
      </c>
      <c r="E249" s="42">
        <f>E248+C248</f>
        <v>2.7777777777777773E-2</v>
      </c>
      <c r="F249" s="42">
        <f>F248+C248</f>
        <v>2.7777777777777773E-2</v>
      </c>
      <c r="G249" s="42">
        <f>G248+C248</f>
        <v>2.7777777777777773E-2</v>
      </c>
      <c r="H249" s="87"/>
    </row>
    <row r="250" spans="1:12" ht="18">
      <c r="A250" s="22" t="s">
        <v>30</v>
      </c>
      <c r="B250" s="84"/>
      <c r="C250" s="85">
        <v>6.9444444444444447E-4</v>
      </c>
      <c r="D250" s="42">
        <f>D249+B249</f>
        <v>0.80763888888888768</v>
      </c>
      <c r="E250" s="42">
        <f>E249+B249</f>
        <v>2.9861111111111106E-2</v>
      </c>
      <c r="F250" s="42">
        <f>F249+B249</f>
        <v>2.9861111111111106E-2</v>
      </c>
      <c r="G250" s="42">
        <f>G249+B249</f>
        <v>2.9861111111111106E-2</v>
      </c>
      <c r="H250" s="87"/>
    </row>
    <row r="251" spans="1:12" ht="18">
      <c r="A251" s="22" t="s">
        <v>31</v>
      </c>
      <c r="B251" s="84">
        <v>6.9444444444444447E-4</v>
      </c>
      <c r="C251" s="85"/>
      <c r="D251" s="41">
        <f>D250+C250</f>
        <v>0.80833333333333213</v>
      </c>
      <c r="E251" s="41">
        <f>E250+C250</f>
        <v>3.0555555555555551E-2</v>
      </c>
      <c r="F251" s="41">
        <f>F250+C250</f>
        <v>3.0555555555555551E-2</v>
      </c>
      <c r="G251" s="42">
        <f>G250+C250</f>
        <v>3.0555555555555551E-2</v>
      </c>
      <c r="H251" s="87"/>
    </row>
    <row r="252" spans="1:12" ht="18">
      <c r="A252" s="22" t="s">
        <v>32</v>
      </c>
      <c r="B252" s="84"/>
      <c r="C252" s="85">
        <v>1.3888888888888889E-3</v>
      </c>
      <c r="D252" s="42">
        <f>D251+B251</f>
        <v>0.80902777777777657</v>
      </c>
      <c r="E252" s="42">
        <f>E251+B251</f>
        <v>3.1249999999999997E-2</v>
      </c>
      <c r="F252" s="42">
        <f>F251+B251</f>
        <v>3.1249999999999997E-2</v>
      </c>
      <c r="G252" s="42">
        <f>G251+B251</f>
        <v>3.1249999999999997E-2</v>
      </c>
      <c r="H252" s="87"/>
      <c r="L252" s="28"/>
    </row>
    <row r="253" spans="1:12" ht="18">
      <c r="A253" s="22" t="s">
        <v>33</v>
      </c>
      <c r="B253" s="84">
        <v>6.9444444444444447E-4</v>
      </c>
      <c r="C253" s="85"/>
      <c r="D253" s="42">
        <f>D252+C252</f>
        <v>0.81041666666666545</v>
      </c>
      <c r="E253" s="42">
        <f>E252+C252</f>
        <v>3.2638888888888884E-2</v>
      </c>
      <c r="F253" s="42">
        <f>F252+C252</f>
        <v>3.2638888888888884E-2</v>
      </c>
      <c r="G253" s="42">
        <f>G252+C252</f>
        <v>3.2638888888888884E-2</v>
      </c>
      <c r="H253" s="87"/>
    </row>
    <row r="254" spans="1:12" ht="18">
      <c r="A254" s="49" t="s">
        <v>34</v>
      </c>
      <c r="B254" s="84"/>
      <c r="C254" s="85">
        <v>1.3888888888888889E-3</v>
      </c>
      <c r="D254" s="42">
        <f>D253+B253</f>
        <v>0.81111111111110989</v>
      </c>
      <c r="E254" s="42">
        <f>E253+B253</f>
        <v>3.3333333333333326E-2</v>
      </c>
      <c r="F254" s="42">
        <f>F253+B253</f>
        <v>3.3333333333333326E-2</v>
      </c>
      <c r="G254" s="42">
        <f>G253+B253</f>
        <v>3.3333333333333326E-2</v>
      </c>
      <c r="H254" s="87"/>
    </row>
    <row r="255" spans="1:12" ht="18">
      <c r="A255" s="49" t="s">
        <v>35</v>
      </c>
      <c r="B255" s="84">
        <v>1.3888888888888889E-3</v>
      </c>
      <c r="C255" s="85"/>
      <c r="D255" s="42">
        <f>D254+C254</f>
        <v>0.81249999999999878</v>
      </c>
      <c r="E255" s="42">
        <f>E254+C254</f>
        <v>3.4722222222222217E-2</v>
      </c>
      <c r="F255" s="42">
        <f>F254+C254</f>
        <v>3.4722222222222217E-2</v>
      </c>
      <c r="G255" s="42">
        <f>G254+C254</f>
        <v>3.4722222222222217E-2</v>
      </c>
      <c r="H255" s="87"/>
    </row>
    <row r="256" spans="1:12" ht="18">
      <c r="A256" s="49" t="s">
        <v>36</v>
      </c>
      <c r="B256" s="84"/>
      <c r="C256" s="85">
        <v>1.3888888888888889E-3</v>
      </c>
      <c r="D256" s="42">
        <f>D255+B255</f>
        <v>0.81388888888888766</v>
      </c>
      <c r="E256" s="42">
        <f>E255+B255</f>
        <v>3.6111111111111108E-2</v>
      </c>
      <c r="F256" s="42">
        <f>F255+B255</f>
        <v>3.6111111111111108E-2</v>
      </c>
      <c r="G256" s="42">
        <f>G255+B255</f>
        <v>3.6111111111111108E-2</v>
      </c>
      <c r="H256" s="87"/>
    </row>
    <row r="257" spans="1:10" ht="18">
      <c r="A257" s="43" t="s">
        <v>37</v>
      </c>
      <c r="B257" s="84">
        <v>2.0833333333333333E-3</v>
      </c>
      <c r="C257" s="85"/>
      <c r="D257" s="42">
        <f>D256+C256</f>
        <v>0.81527777777777655</v>
      </c>
      <c r="E257" s="42">
        <f>E256+C256</f>
        <v>3.7499999999999999E-2</v>
      </c>
      <c r="F257" s="42">
        <f>F256+C256</f>
        <v>3.7499999999999999E-2</v>
      </c>
      <c r="G257" s="42">
        <f>G256+C256</f>
        <v>3.7499999999999999E-2</v>
      </c>
      <c r="H257" s="87"/>
    </row>
    <row r="258" spans="1:10" ht="19.2" customHeight="1">
      <c r="A258" s="69" t="s">
        <v>38</v>
      </c>
      <c r="B258" s="84"/>
      <c r="C258" s="86">
        <v>3.472222222222222E-3</v>
      </c>
      <c r="D258" s="42">
        <f>D257+B257</f>
        <v>0.81736111111110987</v>
      </c>
      <c r="E258" s="42">
        <f>E257+B257</f>
        <v>3.9583333333333331E-2</v>
      </c>
      <c r="F258" s="42">
        <f>F257+B257</f>
        <v>3.9583333333333331E-2</v>
      </c>
      <c r="G258" s="42">
        <f>G257+B257</f>
        <v>3.9583333333333331E-2</v>
      </c>
      <c r="H258" s="87"/>
    </row>
    <row r="259" spans="1:10" ht="18">
      <c r="A259" s="66"/>
      <c r="B259" s="56"/>
      <c r="C259" s="86"/>
      <c r="D259" s="82"/>
      <c r="E259" s="76"/>
      <c r="F259" s="76"/>
      <c r="G259" s="76"/>
      <c r="H259" s="87"/>
    </row>
    <row r="260" spans="1:10" ht="19.2" customHeight="1">
      <c r="A260" s="70" t="s">
        <v>38</v>
      </c>
      <c r="B260" s="84">
        <v>2.0833333333333333E-3</v>
      </c>
      <c r="C260" s="86"/>
      <c r="D260" s="42">
        <f>D258+C258</f>
        <v>0.82083333333333208</v>
      </c>
      <c r="E260" s="41"/>
      <c r="F260" s="41"/>
      <c r="G260" s="41"/>
      <c r="H260" s="87"/>
    </row>
    <row r="261" spans="1:10" ht="18">
      <c r="A261" s="70" t="s">
        <v>40</v>
      </c>
      <c r="B261" s="84"/>
      <c r="C261" s="85">
        <v>2.0833333333333333E-3</v>
      </c>
      <c r="D261" s="42">
        <f t="shared" ref="D261:D281" si="6">D260+B260</f>
        <v>0.82291666666666541</v>
      </c>
      <c r="E261" s="42"/>
      <c r="F261" s="42"/>
      <c r="G261" s="42"/>
      <c r="H261" s="87"/>
    </row>
    <row r="262" spans="1:10" ht="18">
      <c r="A262" s="70" t="s">
        <v>41</v>
      </c>
      <c r="B262" s="84">
        <v>1.3888888888888889E-3</v>
      </c>
      <c r="C262" s="85"/>
      <c r="D262" s="42">
        <f>D261+C261</f>
        <v>0.82499999999999873</v>
      </c>
      <c r="E262" s="42"/>
      <c r="F262" s="42"/>
      <c r="G262" s="42"/>
      <c r="H262" s="87"/>
    </row>
    <row r="263" spans="1:10" ht="18">
      <c r="A263" s="71" t="s">
        <v>42</v>
      </c>
      <c r="B263" s="84"/>
      <c r="C263" s="85">
        <v>1.3888888888888889E-3</v>
      </c>
      <c r="D263" s="42">
        <f t="shared" si="6"/>
        <v>0.82638888888888762</v>
      </c>
      <c r="E263" s="42"/>
      <c r="F263" s="42"/>
      <c r="G263" s="42"/>
      <c r="H263" s="87"/>
    </row>
    <row r="264" spans="1:10" ht="18">
      <c r="A264" s="71" t="s">
        <v>36</v>
      </c>
      <c r="B264" s="84">
        <v>1.3888888888888889E-3</v>
      </c>
      <c r="C264" s="85"/>
      <c r="D264" s="42">
        <f>D263+C263</f>
        <v>0.8277777777777765</v>
      </c>
      <c r="E264" s="42"/>
      <c r="F264" s="42"/>
      <c r="G264" s="42"/>
      <c r="H264" s="87"/>
    </row>
    <row r="265" spans="1:10" ht="18">
      <c r="A265" s="71" t="s">
        <v>35</v>
      </c>
      <c r="B265" s="84"/>
      <c r="C265" s="85">
        <v>1.3888888888888889E-3</v>
      </c>
      <c r="D265" s="42">
        <f t="shared" si="6"/>
        <v>0.82916666666666539</v>
      </c>
      <c r="E265" s="42"/>
      <c r="F265" s="42"/>
      <c r="G265" s="42"/>
      <c r="H265" s="87"/>
    </row>
    <row r="266" spans="1:10" ht="18" customHeight="1">
      <c r="A266" s="70" t="s">
        <v>33</v>
      </c>
      <c r="B266" s="84">
        <v>1.3888888888888889E-3</v>
      </c>
      <c r="C266" s="85"/>
      <c r="D266" s="42">
        <f>D265+C265</f>
        <v>0.83055555555555427</v>
      </c>
      <c r="E266" s="42"/>
      <c r="F266" s="42"/>
      <c r="G266" s="42"/>
      <c r="H266" s="87"/>
    </row>
    <row r="267" spans="1:10" ht="18">
      <c r="A267" s="70" t="s">
        <v>43</v>
      </c>
      <c r="B267" s="84"/>
      <c r="C267" s="85">
        <v>1.3888888888888889E-3</v>
      </c>
      <c r="D267" s="42">
        <f t="shared" si="6"/>
        <v>0.83194444444444315</v>
      </c>
      <c r="E267" s="42"/>
      <c r="F267" s="42"/>
      <c r="G267" s="42"/>
      <c r="H267" s="87"/>
      <c r="I267" s="28"/>
      <c r="J267" s="28"/>
    </row>
    <row r="268" spans="1:10" ht="18">
      <c r="A268" s="70" t="s">
        <v>31</v>
      </c>
      <c r="B268" s="84">
        <v>1.736111111111111E-3</v>
      </c>
      <c r="C268" s="85"/>
      <c r="D268" s="42">
        <f>D267+C267</f>
        <v>0.83333333333333204</v>
      </c>
      <c r="E268" s="42"/>
      <c r="F268" s="42"/>
      <c r="G268" s="42"/>
      <c r="H268" s="87"/>
    </row>
    <row r="269" spans="1:10" ht="18">
      <c r="A269" s="70" t="s">
        <v>30</v>
      </c>
      <c r="B269" s="84"/>
      <c r="C269" s="85">
        <v>1.736111111111111E-3</v>
      </c>
      <c r="D269" s="42">
        <f t="shared" si="6"/>
        <v>0.8350694444444432</v>
      </c>
      <c r="E269" s="41"/>
      <c r="F269" s="41"/>
      <c r="G269" s="41"/>
      <c r="H269" s="87"/>
    </row>
    <row r="270" spans="1:10" ht="18">
      <c r="A270" s="70" t="s">
        <v>44</v>
      </c>
      <c r="B270" s="84">
        <v>1.3888888888888889E-3</v>
      </c>
      <c r="C270" s="85"/>
      <c r="D270" s="42">
        <f>D269+C269</f>
        <v>0.83680555555555436</v>
      </c>
      <c r="E270" s="41"/>
      <c r="F270" s="41"/>
      <c r="G270" s="41"/>
      <c r="H270" s="87"/>
    </row>
    <row r="271" spans="1:10" ht="19.2" customHeight="1">
      <c r="A271" s="70" t="s">
        <v>45</v>
      </c>
      <c r="B271" s="84"/>
      <c r="C271" s="85">
        <v>1.3888888888888889E-3</v>
      </c>
      <c r="D271" s="42">
        <f t="shared" si="6"/>
        <v>0.83819444444444324</v>
      </c>
      <c r="E271" s="42"/>
      <c r="F271" s="42"/>
      <c r="G271" s="42"/>
      <c r="H271" s="87"/>
    </row>
    <row r="272" spans="1:10" ht="18">
      <c r="A272" s="70" t="s">
        <v>46</v>
      </c>
      <c r="B272" s="84">
        <v>2.0833333333333333E-3</v>
      </c>
      <c r="C272" s="85"/>
      <c r="D272" s="42">
        <f>D271+C271</f>
        <v>0.83958333333333213</v>
      </c>
      <c r="E272" s="42"/>
      <c r="F272" s="42"/>
      <c r="G272" s="42"/>
      <c r="H272" s="87"/>
      <c r="J272" s="47">
        <v>1.3888888888888889E-3</v>
      </c>
    </row>
    <row r="273" spans="1:12" ht="18">
      <c r="A273" s="70" t="s">
        <v>47</v>
      </c>
      <c r="B273" s="84"/>
      <c r="C273" s="85">
        <v>3.472222222222222E-3</v>
      </c>
      <c r="D273" s="42">
        <f t="shared" si="6"/>
        <v>0.84166666666666545</v>
      </c>
      <c r="E273" s="42"/>
      <c r="F273" s="42"/>
      <c r="G273" s="42"/>
      <c r="H273" s="87"/>
    </row>
    <row r="274" spans="1:12" ht="18">
      <c r="A274" s="70" t="s">
        <v>48</v>
      </c>
      <c r="B274" s="84">
        <v>1.3888888888888889E-3</v>
      </c>
      <c r="C274" s="85"/>
      <c r="D274" s="42">
        <f>D273+C273</f>
        <v>0.84513888888888766</v>
      </c>
      <c r="E274" s="42"/>
      <c r="F274" s="42"/>
      <c r="G274" s="42"/>
      <c r="H274" s="87"/>
    </row>
    <row r="275" spans="1:12" ht="18">
      <c r="A275" s="70" t="s">
        <v>54</v>
      </c>
      <c r="B275" s="84"/>
      <c r="C275" s="85">
        <v>2.0833333333333333E-3</v>
      </c>
      <c r="D275" s="42">
        <f t="shared" si="6"/>
        <v>0.84652777777777655</v>
      </c>
      <c r="E275" s="42"/>
      <c r="F275" s="42"/>
      <c r="G275" s="42"/>
      <c r="H275" s="87"/>
    </row>
    <row r="276" spans="1:12" ht="19.8" customHeight="1">
      <c r="A276" s="70" t="s">
        <v>55</v>
      </c>
      <c r="B276" s="84">
        <v>6.9444444444444447E-4</v>
      </c>
      <c r="C276" s="85"/>
      <c r="D276" s="42">
        <f>D275+C275</f>
        <v>0.84861111111110987</v>
      </c>
      <c r="E276" s="42"/>
      <c r="F276" s="42"/>
      <c r="G276" s="42"/>
      <c r="H276" s="87"/>
    </row>
    <row r="277" spans="1:12" ht="18">
      <c r="A277" s="70" t="s">
        <v>49</v>
      </c>
      <c r="B277" s="84"/>
      <c r="C277" s="85">
        <v>2.0833333333333333E-3</v>
      </c>
      <c r="D277" s="42">
        <f t="shared" si="6"/>
        <v>0.84930555555555431</v>
      </c>
      <c r="E277" s="42"/>
      <c r="F277" s="42"/>
      <c r="G277" s="42"/>
      <c r="H277" s="87"/>
      <c r="L277" s="28"/>
    </row>
    <row r="278" spans="1:12" ht="18">
      <c r="A278" s="70" t="s">
        <v>50</v>
      </c>
      <c r="B278" s="84">
        <v>2.7777777777777779E-3</v>
      </c>
      <c r="C278" s="85"/>
      <c r="D278" s="42">
        <f>D277+C277</f>
        <v>0.85138888888888764</v>
      </c>
      <c r="E278" s="42"/>
      <c r="F278" s="42"/>
      <c r="G278" s="42"/>
      <c r="H278" s="87"/>
    </row>
    <row r="279" spans="1:12" ht="18">
      <c r="A279" s="70" t="s">
        <v>51</v>
      </c>
      <c r="B279" s="84"/>
      <c r="C279" s="85">
        <v>1.3888888888888889E-3</v>
      </c>
      <c r="D279" s="42">
        <f t="shared" si="6"/>
        <v>0.85416666666666541</v>
      </c>
      <c r="E279" s="42"/>
      <c r="F279" s="42"/>
      <c r="G279" s="42"/>
      <c r="H279" s="87"/>
      <c r="I279" s="28"/>
    </row>
    <row r="280" spans="1:12" ht="19.8" customHeight="1">
      <c r="A280" s="70" t="s">
        <v>52</v>
      </c>
      <c r="B280" s="84">
        <v>2.7777777777777779E-3</v>
      </c>
      <c r="C280" s="85"/>
      <c r="D280" s="42">
        <f>D279+C279</f>
        <v>0.85555555555555429</v>
      </c>
      <c r="E280" s="42"/>
      <c r="F280" s="42"/>
      <c r="G280" s="42"/>
      <c r="H280" s="87"/>
    </row>
    <row r="281" spans="1:12" ht="18">
      <c r="A281" s="70" t="s">
        <v>20</v>
      </c>
      <c r="B281" s="84"/>
      <c r="C281" s="85">
        <v>3.472222222222222E-3</v>
      </c>
      <c r="D281" s="42">
        <f t="shared" si="6"/>
        <v>0.85833333333333206</v>
      </c>
      <c r="E281" s="42"/>
      <c r="F281" s="42"/>
      <c r="G281" s="42"/>
      <c r="H281" s="87"/>
    </row>
    <row r="282" spans="1:12" ht="19.2" customHeight="1">
      <c r="A282" s="71" t="s">
        <v>53</v>
      </c>
      <c r="B282" s="88">
        <v>2.7777777777777779E-3</v>
      </c>
      <c r="C282" s="85"/>
      <c r="D282" s="42">
        <f>D281+C281</f>
        <v>0.86180555555555427</v>
      </c>
      <c r="E282" s="41"/>
      <c r="F282" s="41"/>
      <c r="G282" s="41"/>
      <c r="H282" s="87"/>
    </row>
    <row r="283" spans="1:12" ht="18">
      <c r="A283" s="66">
        <f>SUM(B282:B327,C284:C328)</f>
        <v>7.9861111111111091E-2</v>
      </c>
      <c r="B283" s="89"/>
      <c r="C283" s="56"/>
      <c r="D283" s="76">
        <v>1</v>
      </c>
      <c r="E283" s="76">
        <v>2</v>
      </c>
      <c r="F283" s="76">
        <v>3</v>
      </c>
      <c r="G283" s="76">
        <v>4</v>
      </c>
      <c r="H283" s="87" t="s">
        <v>11</v>
      </c>
    </row>
    <row r="284" spans="1:12" ht="18">
      <c r="A284" s="67" t="s">
        <v>17</v>
      </c>
      <c r="B284" s="90"/>
      <c r="C284" s="85">
        <v>2.7777777777777779E-3</v>
      </c>
      <c r="D284" s="41">
        <f>D282+B282</f>
        <v>0.86458333333333204</v>
      </c>
      <c r="E284" s="41">
        <f>E282+B282</f>
        <v>2.7777777777777779E-3</v>
      </c>
      <c r="F284" s="41">
        <f>F282+B282</f>
        <v>2.7777777777777779E-3</v>
      </c>
      <c r="G284" s="41">
        <f>G282+B282</f>
        <v>2.7777777777777779E-3</v>
      </c>
      <c r="H284" s="87"/>
    </row>
    <row r="285" spans="1:12" ht="18">
      <c r="A285" s="22" t="s">
        <v>18</v>
      </c>
      <c r="B285" s="84">
        <v>2.7777777777777779E-3</v>
      </c>
      <c r="C285" s="85"/>
      <c r="D285" s="42">
        <f>D284+C284</f>
        <v>0.86736111111110981</v>
      </c>
      <c r="E285" s="42">
        <f>E284+C284</f>
        <v>5.5555555555555558E-3</v>
      </c>
      <c r="F285" s="42">
        <f>F284+C284</f>
        <v>5.5555555555555558E-3</v>
      </c>
      <c r="G285" s="42">
        <f>G284+C284</f>
        <v>5.5555555555555558E-3</v>
      </c>
      <c r="H285" s="87"/>
    </row>
    <row r="286" spans="1:12" ht="18">
      <c r="A286" s="17" t="s">
        <v>19</v>
      </c>
      <c r="B286" s="84"/>
      <c r="C286" s="85">
        <v>3.472222222222222E-3</v>
      </c>
      <c r="D286" s="41">
        <f>D285+B285</f>
        <v>0.87013888888888757</v>
      </c>
      <c r="E286" s="41">
        <f>E285+B285</f>
        <v>8.3333333333333332E-3</v>
      </c>
      <c r="F286" s="41">
        <f>F285+B285</f>
        <v>8.3333333333333332E-3</v>
      </c>
      <c r="G286" s="42">
        <f>G285+B285</f>
        <v>8.3333333333333332E-3</v>
      </c>
      <c r="H286" s="87"/>
    </row>
    <row r="287" spans="1:12" ht="18">
      <c r="A287" s="68" t="s">
        <v>21</v>
      </c>
      <c r="B287" s="84">
        <v>1.3888888888888889E-3</v>
      </c>
      <c r="C287" s="85"/>
      <c r="D287" s="42">
        <f>D286+C286</f>
        <v>0.87361111111110978</v>
      </c>
      <c r="E287" s="42">
        <f>E286+C286</f>
        <v>1.1805555555555555E-2</v>
      </c>
      <c r="F287" s="42">
        <f>F286+C286</f>
        <v>1.1805555555555555E-2</v>
      </c>
      <c r="G287" s="42">
        <f>G286+C286</f>
        <v>1.1805555555555555E-2</v>
      </c>
      <c r="H287" s="87"/>
    </row>
    <row r="288" spans="1:12" ht="18">
      <c r="A288" s="68" t="s">
        <v>22</v>
      </c>
      <c r="B288" s="84"/>
      <c r="C288" s="85">
        <v>1.3888888888888889E-3</v>
      </c>
      <c r="D288" s="42">
        <f>D287+B287</f>
        <v>0.87499999999999867</v>
      </c>
      <c r="E288" s="42">
        <f>E287+B287</f>
        <v>1.3194444444444444E-2</v>
      </c>
      <c r="F288" s="42">
        <f>F287+B287</f>
        <v>1.3194444444444444E-2</v>
      </c>
      <c r="G288" s="42">
        <f>G287+B287</f>
        <v>1.3194444444444444E-2</v>
      </c>
      <c r="H288" s="87"/>
    </row>
    <row r="289" spans="1:10" ht="18">
      <c r="A289" s="68" t="s">
        <v>23</v>
      </c>
      <c r="B289" s="84">
        <v>1.3888888888888889E-3</v>
      </c>
      <c r="C289" s="85"/>
      <c r="D289" s="42">
        <f>D288+C288</f>
        <v>0.87638888888888755</v>
      </c>
      <c r="E289" s="42">
        <f>E288+C288</f>
        <v>1.4583333333333334E-2</v>
      </c>
      <c r="F289" s="42">
        <f>F288+C288</f>
        <v>1.4583333333333334E-2</v>
      </c>
      <c r="G289" s="42">
        <f>G288+C288</f>
        <v>1.4583333333333334E-2</v>
      </c>
      <c r="H289" s="87"/>
    </row>
    <row r="290" spans="1:10" ht="18">
      <c r="A290" s="68" t="s">
        <v>24</v>
      </c>
      <c r="B290" s="84"/>
      <c r="C290" s="85">
        <v>6.9444444444444447E-4</v>
      </c>
      <c r="D290" s="41">
        <f>D289+B289</f>
        <v>0.87777777777777644</v>
      </c>
      <c r="E290" s="41">
        <f>E289+B289</f>
        <v>1.5972222222222221E-2</v>
      </c>
      <c r="F290" s="41">
        <f>F289+B289</f>
        <v>1.5972222222222221E-2</v>
      </c>
      <c r="G290" s="42">
        <f>G289+B289</f>
        <v>1.5972222222222221E-2</v>
      </c>
      <c r="H290" s="87"/>
    </row>
    <row r="291" spans="1:10" ht="18">
      <c r="A291" s="68" t="s">
        <v>25</v>
      </c>
      <c r="B291" s="84">
        <v>1.3888888888888889E-3</v>
      </c>
      <c r="C291" s="85"/>
      <c r="D291" s="42">
        <f>D290+C290</f>
        <v>0.87847222222222088</v>
      </c>
      <c r="E291" s="42">
        <f>E290+C290</f>
        <v>1.6666666666666666E-2</v>
      </c>
      <c r="F291" s="42">
        <f>F290+C290</f>
        <v>1.6666666666666666E-2</v>
      </c>
      <c r="G291" s="42">
        <f>G290+C290</f>
        <v>1.6666666666666666E-2</v>
      </c>
      <c r="H291" s="87"/>
    </row>
    <row r="292" spans="1:10" ht="18">
      <c r="A292" s="68" t="s">
        <v>26</v>
      </c>
      <c r="B292" s="84"/>
      <c r="C292" s="85">
        <v>2.7777777777777779E-3</v>
      </c>
      <c r="D292" s="42">
        <f>D291+B291</f>
        <v>0.87986111111110976</v>
      </c>
      <c r="E292" s="42">
        <f>E291+B291</f>
        <v>1.8055555555555554E-2</v>
      </c>
      <c r="F292" s="42">
        <f>F291+B291</f>
        <v>1.8055555555555554E-2</v>
      </c>
      <c r="G292" s="42">
        <f>G291+B291</f>
        <v>1.8055555555555554E-2</v>
      </c>
      <c r="H292" s="87"/>
    </row>
    <row r="293" spans="1:10" ht="18">
      <c r="A293" s="68" t="s">
        <v>27</v>
      </c>
      <c r="B293" s="84">
        <v>2.0833333333333333E-3</v>
      </c>
      <c r="C293" s="85"/>
      <c r="D293" s="41">
        <f>D292+C292</f>
        <v>0.88263888888888753</v>
      </c>
      <c r="E293" s="41">
        <f>E292+C292</f>
        <v>2.0833333333333332E-2</v>
      </c>
      <c r="F293" s="41">
        <f>F292+C292</f>
        <v>2.0833333333333332E-2</v>
      </c>
      <c r="G293" s="41">
        <f>G292+C292</f>
        <v>2.0833333333333332E-2</v>
      </c>
      <c r="H293" s="87"/>
    </row>
    <row r="294" spans="1:10" ht="18">
      <c r="A294" s="49" t="s">
        <v>28</v>
      </c>
      <c r="B294" s="84"/>
      <c r="C294" s="85">
        <v>6.9444444444444447E-4</v>
      </c>
      <c r="D294" s="41">
        <f>D293+B293</f>
        <v>0.88472222222222086</v>
      </c>
      <c r="E294" s="41">
        <f>E293+B293</f>
        <v>2.2916666666666665E-2</v>
      </c>
      <c r="F294" s="41">
        <f>F293+B293</f>
        <v>2.2916666666666665E-2</v>
      </c>
      <c r="G294" s="41">
        <f>G293+B293</f>
        <v>2.2916666666666665E-2</v>
      </c>
      <c r="H294" s="87"/>
    </row>
    <row r="295" spans="1:10" ht="19.2" customHeight="1">
      <c r="A295" s="22" t="s">
        <v>29</v>
      </c>
      <c r="B295" s="84">
        <v>2.0833333333333333E-3</v>
      </c>
      <c r="C295" s="85"/>
      <c r="D295" s="42">
        <f>D294+C294</f>
        <v>0.8854166666666653</v>
      </c>
      <c r="E295" s="42">
        <f>E294+C294</f>
        <v>2.361111111111111E-2</v>
      </c>
      <c r="F295" s="42">
        <f>F294+C294</f>
        <v>2.361111111111111E-2</v>
      </c>
      <c r="G295" s="42">
        <f>G294+C294</f>
        <v>2.361111111111111E-2</v>
      </c>
      <c r="H295" s="87"/>
    </row>
    <row r="296" spans="1:10" ht="18">
      <c r="A296" s="22" t="s">
        <v>30</v>
      </c>
      <c r="B296" s="84"/>
      <c r="C296" s="85">
        <v>6.9444444444444447E-4</v>
      </c>
      <c r="D296" s="42">
        <f>D295+B295</f>
        <v>0.88749999999999862</v>
      </c>
      <c r="E296" s="42">
        <f>E295+B295</f>
        <v>2.5694444444444443E-2</v>
      </c>
      <c r="F296" s="42">
        <f>F295+B295</f>
        <v>2.5694444444444443E-2</v>
      </c>
      <c r="G296" s="42">
        <f>G295+B295</f>
        <v>2.5694444444444443E-2</v>
      </c>
      <c r="H296" s="87"/>
      <c r="J296" s="33"/>
    </row>
    <row r="297" spans="1:10" ht="18">
      <c r="A297" s="22" t="s">
        <v>31</v>
      </c>
      <c r="B297" s="84">
        <v>6.9444444444444447E-4</v>
      </c>
      <c r="C297" s="85"/>
      <c r="D297" s="41">
        <f>D296+C296</f>
        <v>0.88819444444444307</v>
      </c>
      <c r="E297" s="41">
        <f>E296+C296</f>
        <v>2.6388888888888889E-2</v>
      </c>
      <c r="F297" s="41">
        <f>F296+C296</f>
        <v>2.6388888888888889E-2</v>
      </c>
      <c r="G297" s="42">
        <f>G296+C296</f>
        <v>2.6388888888888889E-2</v>
      </c>
      <c r="H297" s="87"/>
    </row>
    <row r="298" spans="1:10" ht="18">
      <c r="A298" s="22" t="s">
        <v>32</v>
      </c>
      <c r="B298" s="84"/>
      <c r="C298" s="85">
        <v>1.3888888888888889E-3</v>
      </c>
      <c r="D298" s="42">
        <f>D297+B297</f>
        <v>0.88888888888888751</v>
      </c>
      <c r="E298" s="42">
        <f>E297+B297</f>
        <v>2.7083333333333334E-2</v>
      </c>
      <c r="F298" s="42">
        <f>F297+B297</f>
        <v>2.7083333333333334E-2</v>
      </c>
      <c r="G298" s="42">
        <f>G297+B297</f>
        <v>2.7083333333333334E-2</v>
      </c>
      <c r="H298" s="87"/>
    </row>
    <row r="299" spans="1:10" ht="18">
      <c r="A299" s="22" t="s">
        <v>33</v>
      </c>
      <c r="B299" s="84">
        <v>6.9444444444444447E-4</v>
      </c>
      <c r="C299" s="85"/>
      <c r="D299" s="42">
        <f>D298+C298</f>
        <v>0.89027777777777639</v>
      </c>
      <c r="E299" s="42">
        <f>E298+C298</f>
        <v>2.8472222222222222E-2</v>
      </c>
      <c r="F299" s="42">
        <f>F298+C298</f>
        <v>2.8472222222222222E-2</v>
      </c>
      <c r="G299" s="42">
        <f>G298+C298</f>
        <v>2.8472222222222222E-2</v>
      </c>
      <c r="H299" s="87"/>
    </row>
    <row r="300" spans="1:10" ht="18">
      <c r="A300" s="49" t="s">
        <v>34</v>
      </c>
      <c r="B300" s="84"/>
      <c r="C300" s="85">
        <v>1.3888888888888889E-3</v>
      </c>
      <c r="D300" s="42">
        <f>D299+B299</f>
        <v>0.89097222222222083</v>
      </c>
      <c r="E300" s="42">
        <f>E299+B299</f>
        <v>2.9166666666666667E-2</v>
      </c>
      <c r="F300" s="42">
        <f>F299+B299</f>
        <v>2.9166666666666667E-2</v>
      </c>
      <c r="G300" s="42">
        <f>G299+B299</f>
        <v>2.9166666666666667E-2</v>
      </c>
      <c r="H300" s="87"/>
    </row>
    <row r="301" spans="1:10" ht="18">
      <c r="A301" s="49" t="s">
        <v>35</v>
      </c>
      <c r="B301" s="84">
        <v>1.3888888888888889E-3</v>
      </c>
      <c r="C301" s="85"/>
      <c r="D301" s="42">
        <f>D300+C300</f>
        <v>0.89236111111110972</v>
      </c>
      <c r="E301" s="42">
        <f>E300+C300</f>
        <v>3.0555555555555555E-2</v>
      </c>
      <c r="F301" s="42">
        <f>F300+C300</f>
        <v>3.0555555555555555E-2</v>
      </c>
      <c r="G301" s="42">
        <f>G300+C300</f>
        <v>3.0555555555555555E-2</v>
      </c>
      <c r="H301" s="87"/>
    </row>
    <row r="302" spans="1:10" ht="18">
      <c r="A302" s="49" t="s">
        <v>36</v>
      </c>
      <c r="B302" s="84"/>
      <c r="C302" s="85">
        <v>1.3888888888888889E-3</v>
      </c>
      <c r="D302" s="42">
        <f>D301+B301</f>
        <v>0.8937499999999986</v>
      </c>
      <c r="E302" s="42">
        <f>E301+B301</f>
        <v>3.1944444444444442E-2</v>
      </c>
      <c r="F302" s="42">
        <f>F301+B301</f>
        <v>3.1944444444444442E-2</v>
      </c>
      <c r="G302" s="42">
        <f>G301+B301</f>
        <v>3.1944444444444442E-2</v>
      </c>
      <c r="H302" s="87"/>
    </row>
    <row r="303" spans="1:10" ht="18" customHeight="1">
      <c r="A303" s="43" t="s">
        <v>37</v>
      </c>
      <c r="B303" s="84">
        <v>2.0833333333333333E-3</v>
      </c>
      <c r="C303" s="85"/>
      <c r="D303" s="42">
        <f>D302+C302</f>
        <v>0.89513888888888749</v>
      </c>
      <c r="E303" s="42">
        <f>E302+C302</f>
        <v>3.3333333333333333E-2</v>
      </c>
      <c r="F303" s="42">
        <f>F302+C302</f>
        <v>3.3333333333333333E-2</v>
      </c>
      <c r="G303" s="42">
        <f>G302+C302</f>
        <v>3.3333333333333333E-2</v>
      </c>
      <c r="H303" s="87"/>
    </row>
    <row r="304" spans="1:10" ht="19.2" customHeight="1">
      <c r="A304" s="69" t="s">
        <v>38</v>
      </c>
      <c r="B304" s="84"/>
      <c r="C304" s="86">
        <v>3.472222222222222E-3</v>
      </c>
      <c r="D304" s="42">
        <f>D303+B303</f>
        <v>0.89722222222222081</v>
      </c>
      <c r="E304" s="42">
        <f>E303+B303</f>
        <v>3.5416666666666666E-2</v>
      </c>
      <c r="F304" s="42">
        <f>F303+B303</f>
        <v>3.5416666666666666E-2</v>
      </c>
      <c r="G304" s="42">
        <f>G303+B303</f>
        <v>3.5416666666666666E-2</v>
      </c>
      <c r="H304" s="87"/>
    </row>
    <row r="305" spans="1:10" ht="18">
      <c r="A305" s="66"/>
      <c r="B305" s="56"/>
      <c r="C305" s="86"/>
      <c r="D305" s="82"/>
      <c r="E305" s="76"/>
      <c r="F305" s="76"/>
      <c r="G305" s="76"/>
      <c r="H305" s="87"/>
    </row>
    <row r="306" spans="1:10" ht="19.2" customHeight="1">
      <c r="A306" s="70" t="s">
        <v>38</v>
      </c>
      <c r="B306" s="84">
        <v>2.0833333333333333E-3</v>
      </c>
      <c r="C306" s="86"/>
      <c r="D306" s="42">
        <f>D304+C304</f>
        <v>0.90069444444444302</v>
      </c>
      <c r="E306" s="41"/>
      <c r="F306" s="41"/>
      <c r="G306" s="41"/>
      <c r="H306" s="87"/>
    </row>
    <row r="307" spans="1:10" ht="18">
      <c r="A307" s="70" t="s">
        <v>40</v>
      </c>
      <c r="B307" s="84"/>
      <c r="C307" s="85">
        <v>2.0833333333333333E-3</v>
      </c>
      <c r="D307" s="42">
        <f t="shared" ref="D307:D327" si="7">D306+B306</f>
        <v>0.90277777777777635</v>
      </c>
      <c r="E307" s="42"/>
      <c r="F307" s="42"/>
      <c r="G307" s="42"/>
      <c r="H307" s="87"/>
    </row>
    <row r="308" spans="1:10" ht="18">
      <c r="A308" s="70" t="s">
        <v>41</v>
      </c>
      <c r="B308" s="84">
        <v>1.3888888888888889E-3</v>
      </c>
      <c r="C308" s="85"/>
      <c r="D308" s="42">
        <f>D307+C307</f>
        <v>0.90486111111110967</v>
      </c>
      <c r="E308" s="42"/>
      <c r="F308" s="42"/>
      <c r="G308" s="42"/>
      <c r="H308" s="87"/>
    </row>
    <row r="309" spans="1:10" ht="18">
      <c r="A309" s="71" t="s">
        <v>42</v>
      </c>
      <c r="B309" s="84"/>
      <c r="C309" s="85">
        <v>1.3888888888888889E-3</v>
      </c>
      <c r="D309" s="42">
        <f t="shared" si="7"/>
        <v>0.90624999999999856</v>
      </c>
      <c r="E309" s="42"/>
      <c r="F309" s="42"/>
      <c r="G309" s="42"/>
      <c r="H309" s="87"/>
    </row>
    <row r="310" spans="1:10" ht="18">
      <c r="A310" s="71" t="s">
        <v>36</v>
      </c>
      <c r="B310" s="84">
        <v>1.3888888888888889E-3</v>
      </c>
      <c r="C310" s="85"/>
      <c r="D310" s="42">
        <f>D309+C309</f>
        <v>0.90763888888888744</v>
      </c>
      <c r="E310" s="42"/>
      <c r="F310" s="42"/>
      <c r="G310" s="42"/>
      <c r="H310" s="87"/>
    </row>
    <row r="311" spans="1:10" ht="18">
      <c r="A311" s="71" t="s">
        <v>35</v>
      </c>
      <c r="B311" s="84"/>
      <c r="C311" s="85">
        <v>1.3888888888888889E-3</v>
      </c>
      <c r="D311" s="42">
        <f t="shared" si="7"/>
        <v>0.90902777777777632</v>
      </c>
      <c r="E311" s="42"/>
      <c r="F311" s="42"/>
      <c r="G311" s="42"/>
      <c r="H311" s="87"/>
    </row>
    <row r="312" spans="1:10" ht="18">
      <c r="A312" s="70" t="s">
        <v>33</v>
      </c>
      <c r="B312" s="84">
        <v>1.3888888888888889E-3</v>
      </c>
      <c r="C312" s="85"/>
      <c r="D312" s="42">
        <f>D311+C311</f>
        <v>0.91041666666666521</v>
      </c>
      <c r="E312" s="42"/>
      <c r="F312" s="42"/>
      <c r="G312" s="42"/>
      <c r="H312" s="87"/>
    </row>
    <row r="313" spans="1:10" ht="18">
      <c r="A313" s="70" t="s">
        <v>43</v>
      </c>
      <c r="B313" s="84"/>
      <c r="C313" s="85">
        <v>1.3888888888888889E-3</v>
      </c>
      <c r="D313" s="42">
        <f t="shared" si="7"/>
        <v>0.91180555555555409</v>
      </c>
      <c r="E313" s="42"/>
      <c r="F313" s="42"/>
      <c r="G313" s="42"/>
      <c r="H313" s="87"/>
    </row>
    <row r="314" spans="1:10" ht="18">
      <c r="A314" s="70" t="s">
        <v>31</v>
      </c>
      <c r="B314" s="84">
        <v>1.736111111111111E-3</v>
      </c>
      <c r="C314" s="85"/>
      <c r="D314" s="42">
        <f>D313+C313</f>
        <v>0.91319444444444298</v>
      </c>
      <c r="E314" s="42"/>
      <c r="F314" s="42"/>
      <c r="G314" s="42"/>
      <c r="H314" s="87"/>
    </row>
    <row r="315" spans="1:10" ht="18">
      <c r="A315" s="70" t="s">
        <v>30</v>
      </c>
      <c r="B315" s="84"/>
      <c r="C315" s="85">
        <v>1.736111111111111E-3</v>
      </c>
      <c r="D315" s="42">
        <f t="shared" si="7"/>
        <v>0.91493055555555414</v>
      </c>
      <c r="E315" s="41"/>
      <c r="F315" s="41"/>
      <c r="G315" s="41"/>
      <c r="H315" s="87"/>
    </row>
    <row r="316" spans="1:10" ht="18">
      <c r="A316" s="70" t="s">
        <v>44</v>
      </c>
      <c r="B316" s="84">
        <v>1.3888888888888889E-3</v>
      </c>
      <c r="C316" s="85"/>
      <c r="D316" s="42">
        <f>D315+C315</f>
        <v>0.9166666666666653</v>
      </c>
      <c r="E316" s="41"/>
      <c r="F316" s="41"/>
      <c r="G316" s="41"/>
      <c r="H316" s="87"/>
    </row>
    <row r="317" spans="1:10" ht="18">
      <c r="A317" s="70" t="s">
        <v>45</v>
      </c>
      <c r="B317" s="84"/>
      <c r="C317" s="85">
        <v>1.3888888888888889E-3</v>
      </c>
      <c r="D317" s="42">
        <f t="shared" si="7"/>
        <v>0.91805555555555418</v>
      </c>
      <c r="E317" s="42"/>
      <c r="F317" s="42"/>
      <c r="G317" s="42"/>
      <c r="H317" s="87"/>
    </row>
    <row r="318" spans="1:10" ht="18">
      <c r="A318" s="70" t="s">
        <v>46</v>
      </c>
      <c r="B318" s="84">
        <v>2.0833333333333333E-3</v>
      </c>
      <c r="C318" s="85"/>
      <c r="D318" s="42">
        <f>D317+C317</f>
        <v>0.91944444444444307</v>
      </c>
      <c r="E318" s="42"/>
      <c r="F318" s="42"/>
      <c r="G318" s="42"/>
      <c r="H318" s="87"/>
    </row>
    <row r="319" spans="1:10" ht="19.8" customHeight="1">
      <c r="A319" s="70" t="s">
        <v>47</v>
      </c>
      <c r="B319" s="84"/>
      <c r="C319" s="85">
        <v>3.472222222222222E-3</v>
      </c>
      <c r="D319" s="42">
        <f t="shared" si="7"/>
        <v>0.92152777777777639</v>
      </c>
      <c r="E319" s="42"/>
      <c r="F319" s="42"/>
      <c r="G319" s="42"/>
      <c r="H319" s="87"/>
    </row>
    <row r="320" spans="1:10" ht="18">
      <c r="A320" s="70" t="s">
        <v>48</v>
      </c>
      <c r="B320" s="84">
        <v>1.3888888888888889E-3</v>
      </c>
      <c r="C320" s="85"/>
      <c r="D320" s="42">
        <f>D319+C319</f>
        <v>0.9249999999999986</v>
      </c>
      <c r="E320" s="42"/>
      <c r="F320" s="42"/>
      <c r="G320" s="42"/>
      <c r="H320" s="87"/>
      <c r="J320" s="33">
        <v>4.1666666666666666E-3</v>
      </c>
    </row>
    <row r="321" spans="1:8" ht="18">
      <c r="A321" s="70" t="s">
        <v>54</v>
      </c>
      <c r="B321" s="84"/>
      <c r="C321" s="85">
        <v>2.0833333333333333E-3</v>
      </c>
      <c r="D321" s="42">
        <f t="shared" si="7"/>
        <v>0.92638888888888749</v>
      </c>
      <c r="E321" s="42"/>
      <c r="F321" s="42"/>
      <c r="G321" s="42"/>
      <c r="H321" s="87"/>
    </row>
    <row r="322" spans="1:8" ht="18">
      <c r="A322" s="70" t="s">
        <v>55</v>
      </c>
      <c r="B322" s="84">
        <v>6.9444444444444447E-4</v>
      </c>
      <c r="C322" s="85"/>
      <c r="D322" s="42">
        <f>D321+C321</f>
        <v>0.92847222222222081</v>
      </c>
      <c r="E322" s="42"/>
      <c r="F322" s="42"/>
      <c r="G322" s="42"/>
      <c r="H322" s="87"/>
    </row>
    <row r="323" spans="1:8" ht="18">
      <c r="A323" s="70" t="s">
        <v>49</v>
      </c>
      <c r="B323" s="84"/>
      <c r="C323" s="85">
        <v>2.0833333333333333E-3</v>
      </c>
      <c r="D323" s="42">
        <f t="shared" si="7"/>
        <v>0.92916666666666525</v>
      </c>
      <c r="E323" s="42"/>
      <c r="F323" s="42"/>
      <c r="G323" s="42"/>
      <c r="H323" s="87"/>
    </row>
    <row r="324" spans="1:8" ht="18">
      <c r="A324" s="70" t="s">
        <v>50</v>
      </c>
      <c r="B324" s="84">
        <v>2.7777777777777779E-3</v>
      </c>
      <c r="C324" s="85"/>
      <c r="D324" s="42">
        <f>D323+C323</f>
        <v>0.93124999999999858</v>
      </c>
      <c r="E324" s="42"/>
      <c r="F324" s="42"/>
      <c r="G324" s="42"/>
      <c r="H324" s="87"/>
    </row>
    <row r="325" spans="1:8" ht="18">
      <c r="A325" s="70" t="s">
        <v>51</v>
      </c>
      <c r="B325" s="84"/>
      <c r="C325" s="85">
        <v>1.3888888888888889E-3</v>
      </c>
      <c r="D325" s="42">
        <f t="shared" si="7"/>
        <v>0.93402777777777635</v>
      </c>
      <c r="E325" s="42"/>
      <c r="F325" s="42"/>
      <c r="G325" s="42"/>
      <c r="H325" s="87"/>
    </row>
    <row r="326" spans="1:8" ht="18">
      <c r="A326" s="70" t="s">
        <v>52</v>
      </c>
      <c r="B326" s="84">
        <v>2.7777777777777779E-3</v>
      </c>
      <c r="C326" s="85"/>
      <c r="D326" s="42">
        <f>D325+C325</f>
        <v>0.93541666666666523</v>
      </c>
      <c r="E326" s="42"/>
      <c r="F326" s="42"/>
      <c r="G326" s="42"/>
      <c r="H326" s="87"/>
    </row>
    <row r="327" spans="1:8" ht="18">
      <c r="A327" s="70" t="s">
        <v>20</v>
      </c>
      <c r="B327" s="84"/>
      <c r="C327" s="85">
        <v>3.472222222222222E-3</v>
      </c>
      <c r="D327" s="42">
        <f t="shared" si="7"/>
        <v>0.938194444444443</v>
      </c>
      <c r="E327" s="42"/>
      <c r="F327" s="42"/>
      <c r="G327" s="42"/>
      <c r="H327" s="87"/>
    </row>
    <row r="328" spans="1:8" ht="18">
      <c r="A328" s="71" t="s">
        <v>53</v>
      </c>
      <c r="B328" s="56">
        <v>2.7777777777777779E-3</v>
      </c>
      <c r="C328" s="85"/>
      <c r="D328" s="42">
        <f>D327+C327</f>
        <v>0.94166666666666521</v>
      </c>
      <c r="E328" s="41"/>
      <c r="F328" s="41"/>
      <c r="G328" s="41"/>
      <c r="H328" s="87"/>
    </row>
    <row r="329" spans="1:8">
      <c r="A329" t="s">
        <v>12</v>
      </c>
      <c r="D329" s="34">
        <v>3.4722222222222199E-3</v>
      </c>
      <c r="E329" s="78">
        <v>3.4722222222222199E-3</v>
      </c>
      <c r="F329" s="78">
        <v>3.4722222222222199E-3</v>
      </c>
      <c r="G329" s="78">
        <v>3.472222222222222E-3</v>
      </c>
      <c r="H329" s="48"/>
    </row>
    <row r="330" spans="1:8" ht="25.2">
      <c r="A330" s="35" t="s">
        <v>13</v>
      </c>
      <c r="D330" s="36">
        <f>D316+D329</f>
        <v>0.92013888888888751</v>
      </c>
      <c r="E330" s="79" t="e">
        <f>#REF!+E329</f>
        <v>#REF!</v>
      </c>
      <c r="F330" s="79">
        <f>F316+F329</f>
        <v>3.4722222222222199E-3</v>
      </c>
      <c r="G330" s="79" t="e">
        <f>#REF!+G329</f>
        <v>#REF!</v>
      </c>
    </row>
    <row r="331" spans="1:8" ht="19.2">
      <c r="A331" s="4" t="s">
        <v>14</v>
      </c>
      <c r="D331" s="37">
        <f>D239-D8-(D198-D172)</f>
        <v>0.39236111111111005</v>
      </c>
      <c r="E331" s="80">
        <f>E268-E8-J118</f>
        <v>-0.38819444444444445</v>
      </c>
      <c r="F331" s="80">
        <f>F292-F6-J119</f>
        <v>-0.37986111111111115</v>
      </c>
      <c r="G331" s="80" t="e">
        <f>G330-G5</f>
        <v>#REF!</v>
      </c>
    </row>
    <row r="343" ht="14.4" customHeight="1"/>
  </sheetData>
  <mergeCells count="316">
    <mergeCell ref="B67:B68"/>
    <mergeCell ref="B69:B70"/>
    <mergeCell ref="B71:B72"/>
    <mergeCell ref="C58:C59"/>
    <mergeCell ref="C60:C61"/>
    <mergeCell ref="C62:C63"/>
    <mergeCell ref="C64:C65"/>
    <mergeCell ref="C66:C67"/>
    <mergeCell ref="B42:B43"/>
    <mergeCell ref="B44:B45"/>
    <mergeCell ref="B46:B47"/>
    <mergeCell ref="C54:C55"/>
    <mergeCell ref="C56:C57"/>
    <mergeCell ref="E1:F1"/>
    <mergeCell ref="B30:B31"/>
    <mergeCell ref="B6:B8"/>
    <mergeCell ref="B9:B10"/>
    <mergeCell ref="B11:B12"/>
    <mergeCell ref="B13:B14"/>
    <mergeCell ref="B15:B16"/>
    <mergeCell ref="B17:B18"/>
    <mergeCell ref="B19:B20"/>
    <mergeCell ref="B55:B56"/>
    <mergeCell ref="B57:B58"/>
    <mergeCell ref="C28:C30"/>
    <mergeCell ref="H7:H52"/>
    <mergeCell ref="C31:C32"/>
    <mergeCell ref="C41:C42"/>
    <mergeCell ref="C43:C44"/>
    <mergeCell ref="C45:C46"/>
    <mergeCell ref="C47:C48"/>
    <mergeCell ref="C49:C50"/>
    <mergeCell ref="C51:C52"/>
    <mergeCell ref="B21:B22"/>
    <mergeCell ref="B23:B24"/>
    <mergeCell ref="B25:B26"/>
    <mergeCell ref="B27:B28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B32:B33"/>
    <mergeCell ref="C33:C34"/>
    <mergeCell ref="C35:C36"/>
    <mergeCell ref="C37:C38"/>
    <mergeCell ref="C39:C40"/>
    <mergeCell ref="B34:B35"/>
    <mergeCell ref="B36:B37"/>
    <mergeCell ref="B38:B39"/>
    <mergeCell ref="B40:B41"/>
    <mergeCell ref="B48:B49"/>
    <mergeCell ref="B50:B51"/>
    <mergeCell ref="B52:B54"/>
    <mergeCell ref="H53:H98"/>
    <mergeCell ref="C74:C76"/>
    <mergeCell ref="B76:B77"/>
    <mergeCell ref="C77:C78"/>
    <mergeCell ref="B78:B79"/>
    <mergeCell ref="C79:C80"/>
    <mergeCell ref="B80:B81"/>
    <mergeCell ref="C81:C82"/>
    <mergeCell ref="B82:B83"/>
    <mergeCell ref="C83:C84"/>
    <mergeCell ref="B84:B85"/>
    <mergeCell ref="C85:C86"/>
    <mergeCell ref="B86:B87"/>
    <mergeCell ref="B73:B74"/>
    <mergeCell ref="C68:C69"/>
    <mergeCell ref="C70:C71"/>
    <mergeCell ref="C72:C73"/>
    <mergeCell ref="B59:B60"/>
    <mergeCell ref="B61:B62"/>
    <mergeCell ref="B63:B64"/>
    <mergeCell ref="B65:B66"/>
    <mergeCell ref="C87:C88"/>
    <mergeCell ref="B88:B89"/>
    <mergeCell ref="C89:C90"/>
    <mergeCell ref="B90:B91"/>
    <mergeCell ref="C91:C92"/>
    <mergeCell ref="B92:B93"/>
    <mergeCell ref="C93:C94"/>
    <mergeCell ref="B94:B95"/>
    <mergeCell ref="C95:C96"/>
    <mergeCell ref="B96:B97"/>
    <mergeCell ref="C97:C98"/>
    <mergeCell ref="B98:B100"/>
    <mergeCell ref="H99:H144"/>
    <mergeCell ref="C100:C101"/>
    <mergeCell ref="B101:B102"/>
    <mergeCell ref="C102:C103"/>
    <mergeCell ref="B103:B104"/>
    <mergeCell ref="C104:C105"/>
    <mergeCell ref="B105:B106"/>
    <mergeCell ref="C106:C107"/>
    <mergeCell ref="B107:B108"/>
    <mergeCell ref="C108:C109"/>
    <mergeCell ref="B109:B110"/>
    <mergeCell ref="C110:C111"/>
    <mergeCell ref="B111:B112"/>
    <mergeCell ref="C112:C113"/>
    <mergeCell ref="B113:B114"/>
    <mergeCell ref="C114:C115"/>
    <mergeCell ref="B115:B116"/>
    <mergeCell ref="C116:C117"/>
    <mergeCell ref="B117:B118"/>
    <mergeCell ref="C118:C119"/>
    <mergeCell ref="B119:B120"/>
    <mergeCell ref="C120:C122"/>
    <mergeCell ref="B122:B123"/>
    <mergeCell ref="C123:C124"/>
    <mergeCell ref="B124:B125"/>
    <mergeCell ref="C125:C126"/>
    <mergeCell ref="B126:B127"/>
    <mergeCell ref="C127:C128"/>
    <mergeCell ref="B128:B129"/>
    <mergeCell ref="C129:C130"/>
    <mergeCell ref="B130:B131"/>
    <mergeCell ref="C131:C132"/>
    <mergeCell ref="B132:B133"/>
    <mergeCell ref="C133:C134"/>
    <mergeCell ref="B134:B135"/>
    <mergeCell ref="C135:C136"/>
    <mergeCell ref="B136:B137"/>
    <mergeCell ref="C137:C138"/>
    <mergeCell ref="B138:B139"/>
    <mergeCell ref="C139:C140"/>
    <mergeCell ref="B140:B141"/>
    <mergeCell ref="C141:C142"/>
    <mergeCell ref="B142:B143"/>
    <mergeCell ref="C143:C144"/>
    <mergeCell ref="B144:B146"/>
    <mergeCell ref="H145:H190"/>
    <mergeCell ref="C146:C147"/>
    <mergeCell ref="B147:B148"/>
    <mergeCell ref="C148:C149"/>
    <mergeCell ref="B149:B150"/>
    <mergeCell ref="C150:C151"/>
    <mergeCell ref="B151:B152"/>
    <mergeCell ref="C152:C153"/>
    <mergeCell ref="B153:B154"/>
    <mergeCell ref="C154:C155"/>
    <mergeCell ref="B155:B156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8"/>
    <mergeCell ref="B168:B169"/>
    <mergeCell ref="C169:C170"/>
    <mergeCell ref="B170:B171"/>
    <mergeCell ref="C171:C172"/>
    <mergeCell ref="B172:B173"/>
    <mergeCell ref="C173:C174"/>
    <mergeCell ref="B174:B175"/>
    <mergeCell ref="C175:C176"/>
    <mergeCell ref="B176:B177"/>
    <mergeCell ref="C177:C178"/>
    <mergeCell ref="B178:B179"/>
    <mergeCell ref="C179:C180"/>
    <mergeCell ref="B180:B181"/>
    <mergeCell ref="C181:C182"/>
    <mergeCell ref="B182:B183"/>
    <mergeCell ref="C183:C184"/>
    <mergeCell ref="B184:B185"/>
    <mergeCell ref="C185:C186"/>
    <mergeCell ref="B186:B187"/>
    <mergeCell ref="C187:C188"/>
    <mergeCell ref="B188:B189"/>
    <mergeCell ref="C189:C190"/>
    <mergeCell ref="B190:B192"/>
    <mergeCell ref="H191:H236"/>
    <mergeCell ref="C192:C193"/>
    <mergeCell ref="B193:B194"/>
    <mergeCell ref="C194:C195"/>
    <mergeCell ref="B195:B196"/>
    <mergeCell ref="C196:C197"/>
    <mergeCell ref="B197:B198"/>
    <mergeCell ref="C198:C199"/>
    <mergeCell ref="B199:B200"/>
    <mergeCell ref="C200:C201"/>
    <mergeCell ref="B201:B202"/>
    <mergeCell ref="C202:C203"/>
    <mergeCell ref="B203:B204"/>
    <mergeCell ref="C204:C205"/>
    <mergeCell ref="B205:B206"/>
    <mergeCell ref="C206:C207"/>
    <mergeCell ref="B207:B208"/>
    <mergeCell ref="C208:C209"/>
    <mergeCell ref="B209:B210"/>
    <mergeCell ref="C210:C211"/>
    <mergeCell ref="B211:B212"/>
    <mergeCell ref="C212:C214"/>
    <mergeCell ref="B214:B215"/>
    <mergeCell ref="C215:C216"/>
    <mergeCell ref="B216:B217"/>
    <mergeCell ref="C217:C218"/>
    <mergeCell ref="B218:B219"/>
    <mergeCell ref="C219:C220"/>
    <mergeCell ref="B220:B221"/>
    <mergeCell ref="C221:C222"/>
    <mergeCell ref="B222:B223"/>
    <mergeCell ref="C223:C224"/>
    <mergeCell ref="B224:B225"/>
    <mergeCell ref="C225:C226"/>
    <mergeCell ref="B226:B227"/>
    <mergeCell ref="C227:C228"/>
    <mergeCell ref="B228:B229"/>
    <mergeCell ref="C229:C230"/>
    <mergeCell ref="B230:B231"/>
    <mergeCell ref="C231:C232"/>
    <mergeCell ref="B232:B233"/>
    <mergeCell ref="C233:C234"/>
    <mergeCell ref="B234:B235"/>
    <mergeCell ref="C235:C236"/>
    <mergeCell ref="B236:B238"/>
    <mergeCell ref="H237:H282"/>
    <mergeCell ref="C238:C239"/>
    <mergeCell ref="B239:B240"/>
    <mergeCell ref="C240:C241"/>
    <mergeCell ref="B241:B242"/>
    <mergeCell ref="C242:C243"/>
    <mergeCell ref="B243:B244"/>
    <mergeCell ref="C244:C245"/>
    <mergeCell ref="B245:B246"/>
    <mergeCell ref="C246:C247"/>
    <mergeCell ref="B247:B248"/>
    <mergeCell ref="C248:C249"/>
    <mergeCell ref="B249:B250"/>
    <mergeCell ref="C250:C251"/>
    <mergeCell ref="B251:B252"/>
    <mergeCell ref="C252:C253"/>
    <mergeCell ref="B253:B254"/>
    <mergeCell ref="C254:C255"/>
    <mergeCell ref="B255:B256"/>
    <mergeCell ref="C256:C257"/>
    <mergeCell ref="B257:B258"/>
    <mergeCell ref="C258:C260"/>
    <mergeCell ref="B260:B261"/>
    <mergeCell ref="C261:C262"/>
    <mergeCell ref="B262:B263"/>
    <mergeCell ref="C263:C264"/>
    <mergeCell ref="B264:B265"/>
    <mergeCell ref="C265:C266"/>
    <mergeCell ref="B266:B267"/>
    <mergeCell ref="C267:C268"/>
    <mergeCell ref="B268:B269"/>
    <mergeCell ref="C269:C270"/>
    <mergeCell ref="B270:B271"/>
    <mergeCell ref="C271:C272"/>
    <mergeCell ref="B272:B273"/>
    <mergeCell ref="C273:C274"/>
    <mergeCell ref="B274:B275"/>
    <mergeCell ref="C275:C276"/>
    <mergeCell ref="B276:B277"/>
    <mergeCell ref="C277:C278"/>
    <mergeCell ref="B278:B279"/>
    <mergeCell ref="C279:C280"/>
    <mergeCell ref="B280:B281"/>
    <mergeCell ref="C281:C282"/>
    <mergeCell ref="B282:B284"/>
    <mergeCell ref="H283:H328"/>
    <mergeCell ref="C284:C285"/>
    <mergeCell ref="B285:B286"/>
    <mergeCell ref="C286:C287"/>
    <mergeCell ref="B287:B288"/>
    <mergeCell ref="C288:C289"/>
    <mergeCell ref="B289:B290"/>
    <mergeCell ref="C290:C291"/>
    <mergeCell ref="B291:B292"/>
    <mergeCell ref="C292:C293"/>
    <mergeCell ref="B293:B294"/>
    <mergeCell ref="C294:C295"/>
    <mergeCell ref="B295:B296"/>
    <mergeCell ref="C296:C297"/>
    <mergeCell ref="B297:B298"/>
    <mergeCell ref="C298:C299"/>
    <mergeCell ref="B299:B300"/>
    <mergeCell ref="C300:C301"/>
    <mergeCell ref="B301:B302"/>
    <mergeCell ref="C302:C303"/>
    <mergeCell ref="B303:B304"/>
    <mergeCell ref="C304:C306"/>
    <mergeCell ref="B306:B307"/>
    <mergeCell ref="C307:C308"/>
    <mergeCell ref="B308:B309"/>
    <mergeCell ref="C309:C310"/>
    <mergeCell ref="B310:B311"/>
    <mergeCell ref="C311:C312"/>
    <mergeCell ref="B312:B313"/>
    <mergeCell ref="C313:C314"/>
    <mergeCell ref="B314:B315"/>
    <mergeCell ref="C315:C316"/>
    <mergeCell ref="B316:B317"/>
    <mergeCell ref="C317:C318"/>
    <mergeCell ref="B318:B319"/>
    <mergeCell ref="C319:C320"/>
    <mergeCell ref="B320:B321"/>
    <mergeCell ref="C321:C322"/>
    <mergeCell ref="B322:B323"/>
    <mergeCell ref="C323:C324"/>
    <mergeCell ref="B324:B325"/>
    <mergeCell ref="C325:C326"/>
    <mergeCell ref="B326:B327"/>
    <mergeCell ref="C327:C328"/>
  </mergeCells>
  <conditionalFormatting sqref="D6:G6">
    <cfRule type="expression" dxfId="3" priority="99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1:G11 D81:G81 D105:G105 D129:G129 D153:G153 D177:G177 D201:G201 D225:G225 D249:G249 D273:G273 D297:G297 D321:G321 E33:G33 D57:G57 E79:G79 D103:G103 E125:G125 D149:G149 E171:G171 D195:G195 E217:G217 D241:G241 E263:G263 D287:G287 E309:G309">
    <cfRule type="expression" dxfId="2" priority="89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1"/>
  <sheetViews>
    <sheetView zoomScale="70" zoomScaleNormal="70" workbookViewId="0">
      <selection activeCell="P4" sqref="P4:Z9"/>
    </sheetView>
  </sheetViews>
  <sheetFormatPr defaultRowHeight="14.4"/>
  <cols>
    <col min="1" max="1" width="24.6640625" bestFit="1" customWidth="1"/>
    <col min="2" max="3" width="6.6640625" customWidth="1"/>
    <col min="4" max="6" width="9.109375" customWidth="1"/>
    <col min="7" max="7" width="9.5546875" customWidth="1"/>
    <col min="8" max="8" width="6.6640625" customWidth="1"/>
    <col min="9" max="9" width="8.33203125" customWidth="1"/>
    <col min="249" max="249" width="24.6640625" bestFit="1" customWidth="1"/>
    <col min="250" max="251" width="6.6640625" customWidth="1"/>
    <col min="252" max="254" width="9.109375" customWidth="1"/>
    <col min="255" max="263" width="0" hidden="1" customWidth="1"/>
    <col min="264" max="264" width="6.6640625" customWidth="1"/>
    <col min="505" max="505" width="24.6640625" bestFit="1" customWidth="1"/>
    <col min="506" max="507" width="6.6640625" customWidth="1"/>
    <col min="508" max="510" width="9.109375" customWidth="1"/>
    <col min="511" max="519" width="0" hidden="1" customWidth="1"/>
    <col min="520" max="520" width="6.6640625" customWidth="1"/>
    <col min="761" max="761" width="24.6640625" bestFit="1" customWidth="1"/>
    <col min="762" max="763" width="6.6640625" customWidth="1"/>
    <col min="764" max="766" width="9.109375" customWidth="1"/>
    <col min="767" max="775" width="0" hidden="1" customWidth="1"/>
    <col min="776" max="776" width="6.6640625" customWidth="1"/>
    <col min="1017" max="1017" width="24.6640625" bestFit="1" customWidth="1"/>
    <col min="1018" max="1019" width="6.6640625" customWidth="1"/>
    <col min="1020" max="1022" width="9.109375" customWidth="1"/>
    <col min="1023" max="1031" width="0" hidden="1" customWidth="1"/>
    <col min="1032" max="1032" width="6.6640625" customWidth="1"/>
    <col min="1273" max="1273" width="24.6640625" bestFit="1" customWidth="1"/>
    <col min="1274" max="1275" width="6.6640625" customWidth="1"/>
    <col min="1276" max="1278" width="9.109375" customWidth="1"/>
    <col min="1279" max="1287" width="0" hidden="1" customWidth="1"/>
    <col min="1288" max="1288" width="6.6640625" customWidth="1"/>
    <col min="1529" max="1529" width="24.6640625" bestFit="1" customWidth="1"/>
    <col min="1530" max="1531" width="6.6640625" customWidth="1"/>
    <col min="1532" max="1534" width="9.109375" customWidth="1"/>
    <col min="1535" max="1543" width="0" hidden="1" customWidth="1"/>
    <col min="1544" max="1544" width="6.6640625" customWidth="1"/>
    <col min="1785" max="1785" width="24.6640625" bestFit="1" customWidth="1"/>
    <col min="1786" max="1787" width="6.6640625" customWidth="1"/>
    <col min="1788" max="1790" width="9.109375" customWidth="1"/>
    <col min="1791" max="1799" width="0" hidden="1" customWidth="1"/>
    <col min="1800" max="1800" width="6.6640625" customWidth="1"/>
    <col min="2041" max="2041" width="24.6640625" bestFit="1" customWidth="1"/>
    <col min="2042" max="2043" width="6.6640625" customWidth="1"/>
    <col min="2044" max="2046" width="9.109375" customWidth="1"/>
    <col min="2047" max="2055" width="0" hidden="1" customWidth="1"/>
    <col min="2056" max="2056" width="6.6640625" customWidth="1"/>
    <col min="2297" max="2297" width="24.6640625" bestFit="1" customWidth="1"/>
    <col min="2298" max="2299" width="6.6640625" customWidth="1"/>
    <col min="2300" max="2302" width="9.109375" customWidth="1"/>
    <col min="2303" max="2311" width="0" hidden="1" customWidth="1"/>
    <col min="2312" max="2312" width="6.6640625" customWidth="1"/>
    <col min="2553" max="2553" width="24.6640625" bestFit="1" customWidth="1"/>
    <col min="2554" max="2555" width="6.6640625" customWidth="1"/>
    <col min="2556" max="2558" width="9.109375" customWidth="1"/>
    <col min="2559" max="2567" width="0" hidden="1" customWidth="1"/>
    <col min="2568" max="2568" width="6.6640625" customWidth="1"/>
    <col min="2809" max="2809" width="24.6640625" bestFit="1" customWidth="1"/>
    <col min="2810" max="2811" width="6.6640625" customWidth="1"/>
    <col min="2812" max="2814" width="9.109375" customWidth="1"/>
    <col min="2815" max="2823" width="0" hidden="1" customWidth="1"/>
    <col min="2824" max="2824" width="6.6640625" customWidth="1"/>
    <col min="3065" max="3065" width="24.6640625" bestFit="1" customWidth="1"/>
    <col min="3066" max="3067" width="6.6640625" customWidth="1"/>
    <col min="3068" max="3070" width="9.109375" customWidth="1"/>
    <col min="3071" max="3079" width="0" hidden="1" customWidth="1"/>
    <col min="3080" max="3080" width="6.6640625" customWidth="1"/>
    <col min="3321" max="3321" width="24.6640625" bestFit="1" customWidth="1"/>
    <col min="3322" max="3323" width="6.6640625" customWidth="1"/>
    <col min="3324" max="3326" width="9.109375" customWidth="1"/>
    <col min="3327" max="3335" width="0" hidden="1" customWidth="1"/>
    <col min="3336" max="3336" width="6.6640625" customWidth="1"/>
    <col min="3577" max="3577" width="24.6640625" bestFit="1" customWidth="1"/>
    <col min="3578" max="3579" width="6.6640625" customWidth="1"/>
    <col min="3580" max="3582" width="9.109375" customWidth="1"/>
    <col min="3583" max="3591" width="0" hidden="1" customWidth="1"/>
    <col min="3592" max="3592" width="6.6640625" customWidth="1"/>
    <col min="3833" max="3833" width="24.6640625" bestFit="1" customWidth="1"/>
    <col min="3834" max="3835" width="6.6640625" customWidth="1"/>
    <col min="3836" max="3838" width="9.109375" customWidth="1"/>
    <col min="3839" max="3847" width="0" hidden="1" customWidth="1"/>
    <col min="3848" max="3848" width="6.6640625" customWidth="1"/>
    <col min="4089" max="4089" width="24.6640625" bestFit="1" customWidth="1"/>
    <col min="4090" max="4091" width="6.6640625" customWidth="1"/>
    <col min="4092" max="4094" width="9.109375" customWidth="1"/>
    <col min="4095" max="4103" width="0" hidden="1" customWidth="1"/>
    <col min="4104" max="4104" width="6.6640625" customWidth="1"/>
    <col min="4345" max="4345" width="24.6640625" bestFit="1" customWidth="1"/>
    <col min="4346" max="4347" width="6.6640625" customWidth="1"/>
    <col min="4348" max="4350" width="9.109375" customWidth="1"/>
    <col min="4351" max="4359" width="0" hidden="1" customWidth="1"/>
    <col min="4360" max="4360" width="6.6640625" customWidth="1"/>
    <col min="4601" max="4601" width="24.6640625" bestFit="1" customWidth="1"/>
    <col min="4602" max="4603" width="6.6640625" customWidth="1"/>
    <col min="4604" max="4606" width="9.109375" customWidth="1"/>
    <col min="4607" max="4615" width="0" hidden="1" customWidth="1"/>
    <col min="4616" max="4616" width="6.6640625" customWidth="1"/>
    <col min="4857" max="4857" width="24.6640625" bestFit="1" customWidth="1"/>
    <col min="4858" max="4859" width="6.6640625" customWidth="1"/>
    <col min="4860" max="4862" width="9.109375" customWidth="1"/>
    <col min="4863" max="4871" width="0" hidden="1" customWidth="1"/>
    <col min="4872" max="4872" width="6.6640625" customWidth="1"/>
    <col min="5113" max="5113" width="24.6640625" bestFit="1" customWidth="1"/>
    <col min="5114" max="5115" width="6.6640625" customWidth="1"/>
    <col min="5116" max="5118" width="9.109375" customWidth="1"/>
    <col min="5119" max="5127" width="0" hidden="1" customWidth="1"/>
    <col min="5128" max="5128" width="6.6640625" customWidth="1"/>
    <col min="5369" max="5369" width="24.6640625" bestFit="1" customWidth="1"/>
    <col min="5370" max="5371" width="6.6640625" customWidth="1"/>
    <col min="5372" max="5374" width="9.109375" customWidth="1"/>
    <col min="5375" max="5383" width="0" hidden="1" customWidth="1"/>
    <col min="5384" max="5384" width="6.6640625" customWidth="1"/>
    <col min="5625" max="5625" width="24.6640625" bestFit="1" customWidth="1"/>
    <col min="5626" max="5627" width="6.6640625" customWidth="1"/>
    <col min="5628" max="5630" width="9.109375" customWidth="1"/>
    <col min="5631" max="5639" width="0" hidden="1" customWidth="1"/>
    <col min="5640" max="5640" width="6.6640625" customWidth="1"/>
    <col min="5881" max="5881" width="24.6640625" bestFit="1" customWidth="1"/>
    <col min="5882" max="5883" width="6.6640625" customWidth="1"/>
    <col min="5884" max="5886" width="9.109375" customWidth="1"/>
    <col min="5887" max="5895" width="0" hidden="1" customWidth="1"/>
    <col min="5896" max="5896" width="6.6640625" customWidth="1"/>
    <col min="6137" max="6137" width="24.6640625" bestFit="1" customWidth="1"/>
    <col min="6138" max="6139" width="6.6640625" customWidth="1"/>
    <col min="6140" max="6142" width="9.109375" customWidth="1"/>
    <col min="6143" max="6151" width="0" hidden="1" customWidth="1"/>
    <col min="6152" max="6152" width="6.6640625" customWidth="1"/>
    <col min="6393" max="6393" width="24.6640625" bestFit="1" customWidth="1"/>
    <col min="6394" max="6395" width="6.6640625" customWidth="1"/>
    <col min="6396" max="6398" width="9.109375" customWidth="1"/>
    <col min="6399" max="6407" width="0" hidden="1" customWidth="1"/>
    <col min="6408" max="6408" width="6.6640625" customWidth="1"/>
    <col min="6649" max="6649" width="24.6640625" bestFit="1" customWidth="1"/>
    <col min="6650" max="6651" width="6.6640625" customWidth="1"/>
    <col min="6652" max="6654" width="9.109375" customWidth="1"/>
    <col min="6655" max="6663" width="0" hidden="1" customWidth="1"/>
    <col min="6664" max="6664" width="6.6640625" customWidth="1"/>
    <col min="6905" max="6905" width="24.6640625" bestFit="1" customWidth="1"/>
    <col min="6906" max="6907" width="6.6640625" customWidth="1"/>
    <col min="6908" max="6910" width="9.109375" customWidth="1"/>
    <col min="6911" max="6919" width="0" hidden="1" customWidth="1"/>
    <col min="6920" max="6920" width="6.6640625" customWidth="1"/>
    <col min="7161" max="7161" width="24.6640625" bestFit="1" customWidth="1"/>
    <col min="7162" max="7163" width="6.6640625" customWidth="1"/>
    <col min="7164" max="7166" width="9.109375" customWidth="1"/>
    <col min="7167" max="7175" width="0" hidden="1" customWidth="1"/>
    <col min="7176" max="7176" width="6.6640625" customWidth="1"/>
    <col min="7417" max="7417" width="24.6640625" bestFit="1" customWidth="1"/>
    <col min="7418" max="7419" width="6.6640625" customWidth="1"/>
    <col min="7420" max="7422" width="9.109375" customWidth="1"/>
    <col min="7423" max="7431" width="0" hidden="1" customWidth="1"/>
    <col min="7432" max="7432" width="6.6640625" customWidth="1"/>
    <col min="7673" max="7673" width="24.6640625" bestFit="1" customWidth="1"/>
    <col min="7674" max="7675" width="6.6640625" customWidth="1"/>
    <col min="7676" max="7678" width="9.109375" customWidth="1"/>
    <col min="7679" max="7687" width="0" hidden="1" customWidth="1"/>
    <col min="7688" max="7688" width="6.6640625" customWidth="1"/>
    <col min="7929" max="7929" width="24.6640625" bestFit="1" customWidth="1"/>
    <col min="7930" max="7931" width="6.6640625" customWidth="1"/>
    <col min="7932" max="7934" width="9.109375" customWidth="1"/>
    <col min="7935" max="7943" width="0" hidden="1" customWidth="1"/>
    <col min="7944" max="7944" width="6.6640625" customWidth="1"/>
    <col min="8185" max="8185" width="24.6640625" bestFit="1" customWidth="1"/>
    <col min="8186" max="8187" width="6.6640625" customWidth="1"/>
    <col min="8188" max="8190" width="9.109375" customWidth="1"/>
    <col min="8191" max="8199" width="0" hidden="1" customWidth="1"/>
    <col min="8200" max="8200" width="6.6640625" customWidth="1"/>
    <col min="8441" max="8441" width="24.6640625" bestFit="1" customWidth="1"/>
    <col min="8442" max="8443" width="6.6640625" customWidth="1"/>
    <col min="8444" max="8446" width="9.109375" customWidth="1"/>
    <col min="8447" max="8455" width="0" hidden="1" customWidth="1"/>
    <col min="8456" max="8456" width="6.6640625" customWidth="1"/>
    <col min="8697" max="8697" width="24.6640625" bestFit="1" customWidth="1"/>
    <col min="8698" max="8699" width="6.6640625" customWidth="1"/>
    <col min="8700" max="8702" width="9.109375" customWidth="1"/>
    <col min="8703" max="8711" width="0" hidden="1" customWidth="1"/>
    <col min="8712" max="8712" width="6.6640625" customWidth="1"/>
    <col min="8953" max="8953" width="24.6640625" bestFit="1" customWidth="1"/>
    <col min="8954" max="8955" width="6.6640625" customWidth="1"/>
    <col min="8956" max="8958" width="9.109375" customWidth="1"/>
    <col min="8959" max="8967" width="0" hidden="1" customWidth="1"/>
    <col min="8968" max="8968" width="6.6640625" customWidth="1"/>
    <col min="9209" max="9209" width="24.6640625" bestFit="1" customWidth="1"/>
    <col min="9210" max="9211" width="6.6640625" customWidth="1"/>
    <col min="9212" max="9214" width="9.109375" customWidth="1"/>
    <col min="9215" max="9223" width="0" hidden="1" customWidth="1"/>
    <col min="9224" max="9224" width="6.6640625" customWidth="1"/>
    <col min="9465" max="9465" width="24.6640625" bestFit="1" customWidth="1"/>
    <col min="9466" max="9467" width="6.6640625" customWidth="1"/>
    <col min="9468" max="9470" width="9.109375" customWidth="1"/>
    <col min="9471" max="9479" width="0" hidden="1" customWidth="1"/>
    <col min="9480" max="9480" width="6.6640625" customWidth="1"/>
    <col min="9721" max="9721" width="24.6640625" bestFit="1" customWidth="1"/>
    <col min="9722" max="9723" width="6.6640625" customWidth="1"/>
    <col min="9724" max="9726" width="9.109375" customWidth="1"/>
    <col min="9727" max="9735" width="0" hidden="1" customWidth="1"/>
    <col min="9736" max="9736" width="6.6640625" customWidth="1"/>
    <col min="9977" max="9977" width="24.6640625" bestFit="1" customWidth="1"/>
    <col min="9978" max="9979" width="6.6640625" customWidth="1"/>
    <col min="9980" max="9982" width="9.109375" customWidth="1"/>
    <col min="9983" max="9991" width="0" hidden="1" customWidth="1"/>
    <col min="9992" max="9992" width="6.6640625" customWidth="1"/>
    <col min="10233" max="10233" width="24.6640625" bestFit="1" customWidth="1"/>
    <col min="10234" max="10235" width="6.6640625" customWidth="1"/>
    <col min="10236" max="10238" width="9.109375" customWidth="1"/>
    <col min="10239" max="10247" width="0" hidden="1" customWidth="1"/>
    <col min="10248" max="10248" width="6.6640625" customWidth="1"/>
    <col min="10489" max="10489" width="24.6640625" bestFit="1" customWidth="1"/>
    <col min="10490" max="10491" width="6.6640625" customWidth="1"/>
    <col min="10492" max="10494" width="9.109375" customWidth="1"/>
    <col min="10495" max="10503" width="0" hidden="1" customWidth="1"/>
    <col min="10504" max="10504" width="6.6640625" customWidth="1"/>
    <col min="10745" max="10745" width="24.6640625" bestFit="1" customWidth="1"/>
    <col min="10746" max="10747" width="6.6640625" customWidth="1"/>
    <col min="10748" max="10750" width="9.109375" customWidth="1"/>
    <col min="10751" max="10759" width="0" hidden="1" customWidth="1"/>
    <col min="10760" max="10760" width="6.6640625" customWidth="1"/>
    <col min="11001" max="11001" width="24.6640625" bestFit="1" customWidth="1"/>
    <col min="11002" max="11003" width="6.6640625" customWidth="1"/>
    <col min="11004" max="11006" width="9.109375" customWidth="1"/>
    <col min="11007" max="11015" width="0" hidden="1" customWidth="1"/>
    <col min="11016" max="11016" width="6.6640625" customWidth="1"/>
    <col min="11257" max="11257" width="24.6640625" bestFit="1" customWidth="1"/>
    <col min="11258" max="11259" width="6.6640625" customWidth="1"/>
    <col min="11260" max="11262" width="9.109375" customWidth="1"/>
    <col min="11263" max="11271" width="0" hidden="1" customWidth="1"/>
    <col min="11272" max="11272" width="6.6640625" customWidth="1"/>
    <col min="11513" max="11513" width="24.6640625" bestFit="1" customWidth="1"/>
    <col min="11514" max="11515" width="6.6640625" customWidth="1"/>
    <col min="11516" max="11518" width="9.109375" customWidth="1"/>
    <col min="11519" max="11527" width="0" hidden="1" customWidth="1"/>
    <col min="11528" max="11528" width="6.6640625" customWidth="1"/>
    <col min="11769" max="11769" width="24.6640625" bestFit="1" customWidth="1"/>
    <col min="11770" max="11771" width="6.6640625" customWidth="1"/>
    <col min="11772" max="11774" width="9.109375" customWidth="1"/>
    <col min="11775" max="11783" width="0" hidden="1" customWidth="1"/>
    <col min="11784" max="11784" width="6.6640625" customWidth="1"/>
    <col min="12025" max="12025" width="24.6640625" bestFit="1" customWidth="1"/>
    <col min="12026" max="12027" width="6.6640625" customWidth="1"/>
    <col min="12028" max="12030" width="9.109375" customWidth="1"/>
    <col min="12031" max="12039" width="0" hidden="1" customWidth="1"/>
    <col min="12040" max="12040" width="6.6640625" customWidth="1"/>
    <col min="12281" max="12281" width="24.6640625" bestFit="1" customWidth="1"/>
    <col min="12282" max="12283" width="6.6640625" customWidth="1"/>
    <col min="12284" max="12286" width="9.109375" customWidth="1"/>
    <col min="12287" max="12295" width="0" hidden="1" customWidth="1"/>
    <col min="12296" max="12296" width="6.6640625" customWidth="1"/>
    <col min="12537" max="12537" width="24.6640625" bestFit="1" customWidth="1"/>
    <col min="12538" max="12539" width="6.6640625" customWidth="1"/>
    <col min="12540" max="12542" width="9.109375" customWidth="1"/>
    <col min="12543" max="12551" width="0" hidden="1" customWidth="1"/>
    <col min="12552" max="12552" width="6.6640625" customWidth="1"/>
    <col min="12793" max="12793" width="24.6640625" bestFit="1" customWidth="1"/>
    <col min="12794" max="12795" width="6.6640625" customWidth="1"/>
    <col min="12796" max="12798" width="9.109375" customWidth="1"/>
    <col min="12799" max="12807" width="0" hidden="1" customWidth="1"/>
    <col min="12808" max="12808" width="6.6640625" customWidth="1"/>
    <col min="13049" max="13049" width="24.6640625" bestFit="1" customWidth="1"/>
    <col min="13050" max="13051" width="6.6640625" customWidth="1"/>
    <col min="13052" max="13054" width="9.109375" customWidth="1"/>
    <col min="13055" max="13063" width="0" hidden="1" customWidth="1"/>
    <col min="13064" max="13064" width="6.6640625" customWidth="1"/>
    <col min="13305" max="13305" width="24.6640625" bestFit="1" customWidth="1"/>
    <col min="13306" max="13307" width="6.6640625" customWidth="1"/>
    <col min="13308" max="13310" width="9.109375" customWidth="1"/>
    <col min="13311" max="13319" width="0" hidden="1" customWidth="1"/>
    <col min="13320" max="13320" width="6.6640625" customWidth="1"/>
    <col min="13561" max="13561" width="24.6640625" bestFit="1" customWidth="1"/>
    <col min="13562" max="13563" width="6.6640625" customWidth="1"/>
    <col min="13564" max="13566" width="9.109375" customWidth="1"/>
    <col min="13567" max="13575" width="0" hidden="1" customWidth="1"/>
    <col min="13576" max="13576" width="6.6640625" customWidth="1"/>
    <col min="13817" max="13817" width="24.6640625" bestFit="1" customWidth="1"/>
    <col min="13818" max="13819" width="6.6640625" customWidth="1"/>
    <col min="13820" max="13822" width="9.109375" customWidth="1"/>
    <col min="13823" max="13831" width="0" hidden="1" customWidth="1"/>
    <col min="13832" max="13832" width="6.6640625" customWidth="1"/>
    <col min="14073" max="14073" width="24.6640625" bestFit="1" customWidth="1"/>
    <col min="14074" max="14075" width="6.6640625" customWidth="1"/>
    <col min="14076" max="14078" width="9.109375" customWidth="1"/>
    <col min="14079" max="14087" width="0" hidden="1" customWidth="1"/>
    <col min="14088" max="14088" width="6.6640625" customWidth="1"/>
    <col min="14329" max="14329" width="24.6640625" bestFit="1" customWidth="1"/>
    <col min="14330" max="14331" width="6.6640625" customWidth="1"/>
    <col min="14332" max="14334" width="9.109375" customWidth="1"/>
    <col min="14335" max="14343" width="0" hidden="1" customWidth="1"/>
    <col min="14344" max="14344" width="6.6640625" customWidth="1"/>
    <col min="14585" max="14585" width="24.6640625" bestFit="1" customWidth="1"/>
    <col min="14586" max="14587" width="6.6640625" customWidth="1"/>
    <col min="14588" max="14590" width="9.109375" customWidth="1"/>
    <col min="14591" max="14599" width="0" hidden="1" customWidth="1"/>
    <col min="14600" max="14600" width="6.6640625" customWidth="1"/>
    <col min="14841" max="14841" width="24.6640625" bestFit="1" customWidth="1"/>
    <col min="14842" max="14843" width="6.6640625" customWidth="1"/>
    <col min="14844" max="14846" width="9.109375" customWidth="1"/>
    <col min="14847" max="14855" width="0" hidden="1" customWidth="1"/>
    <col min="14856" max="14856" width="6.6640625" customWidth="1"/>
    <col min="15097" max="15097" width="24.6640625" bestFit="1" customWidth="1"/>
    <col min="15098" max="15099" width="6.6640625" customWidth="1"/>
    <col min="15100" max="15102" width="9.109375" customWidth="1"/>
    <col min="15103" max="15111" width="0" hidden="1" customWidth="1"/>
    <col min="15112" max="15112" width="6.6640625" customWidth="1"/>
    <col min="15353" max="15353" width="24.6640625" bestFit="1" customWidth="1"/>
    <col min="15354" max="15355" width="6.6640625" customWidth="1"/>
    <col min="15356" max="15358" width="9.109375" customWidth="1"/>
    <col min="15359" max="15367" width="0" hidden="1" customWidth="1"/>
    <col min="15368" max="15368" width="6.6640625" customWidth="1"/>
    <col min="15609" max="15609" width="24.6640625" bestFit="1" customWidth="1"/>
    <col min="15610" max="15611" width="6.6640625" customWidth="1"/>
    <col min="15612" max="15614" width="9.109375" customWidth="1"/>
    <col min="15615" max="15623" width="0" hidden="1" customWidth="1"/>
    <col min="15624" max="15624" width="6.6640625" customWidth="1"/>
    <col min="15865" max="15865" width="24.6640625" bestFit="1" customWidth="1"/>
    <col min="15866" max="15867" width="6.6640625" customWidth="1"/>
    <col min="15868" max="15870" width="9.109375" customWidth="1"/>
    <col min="15871" max="15879" width="0" hidden="1" customWidth="1"/>
    <col min="15880" max="15880" width="6.6640625" customWidth="1"/>
    <col min="16121" max="16121" width="24.6640625" bestFit="1" customWidth="1"/>
    <col min="16122" max="16123" width="6.6640625" customWidth="1"/>
    <col min="16124" max="16126" width="9.109375" customWidth="1"/>
    <col min="16127" max="16135" width="0" hidden="1" customWidth="1"/>
    <col min="16136" max="16136" width="6.6640625" customWidth="1"/>
  </cols>
  <sheetData>
    <row r="1" spans="1:26" ht="18">
      <c r="A1" s="1" t="s">
        <v>15</v>
      </c>
      <c r="B1" s="1" t="s">
        <v>0</v>
      </c>
      <c r="C1" s="2"/>
      <c r="D1" s="2"/>
      <c r="E1" s="95"/>
      <c r="F1" s="95"/>
      <c r="G1" s="3"/>
      <c r="H1" s="4"/>
    </row>
    <row r="2" spans="1:26" ht="18">
      <c r="A2" s="1"/>
      <c r="B2" s="1"/>
      <c r="C2" s="2"/>
      <c r="D2" s="5">
        <v>1.2499999999999999E-2</v>
      </c>
      <c r="E2" s="5">
        <v>1.2499999999999999E-2</v>
      </c>
      <c r="F2" s="5">
        <v>1.2500000000000001E-2</v>
      </c>
      <c r="G2" s="5">
        <v>1.2500000000000001E-2</v>
      </c>
      <c r="H2" s="4"/>
    </row>
    <row r="3" spans="1:26" ht="18">
      <c r="A3" s="6"/>
      <c r="B3" s="7">
        <v>0.30277777777777798</v>
      </c>
      <c r="C3" s="8"/>
      <c r="D3" s="5"/>
      <c r="E3" s="5">
        <v>1.2499999999999999E-2</v>
      </c>
      <c r="F3" s="5">
        <v>1.2499999999999999E-2</v>
      </c>
      <c r="G3" s="5">
        <v>1.2499999999999999E-2</v>
      </c>
      <c r="H3" s="9"/>
    </row>
    <row r="4" spans="1:26" ht="210.6">
      <c r="A4" s="10" t="s">
        <v>39</v>
      </c>
      <c r="B4" s="11">
        <v>0.34513888888888888</v>
      </c>
      <c r="C4" s="12"/>
      <c r="D4" s="39" t="s">
        <v>1</v>
      </c>
      <c r="E4" s="39" t="s">
        <v>2</v>
      </c>
      <c r="F4" s="39" t="s">
        <v>3</v>
      </c>
      <c r="G4" s="39" t="s">
        <v>16</v>
      </c>
      <c r="H4" s="4"/>
      <c r="P4" s="101" t="s">
        <v>17</v>
      </c>
      <c r="Q4" s="102" t="s">
        <v>19</v>
      </c>
      <c r="R4" s="103" t="s">
        <v>58</v>
      </c>
      <c r="S4" s="103" t="s">
        <v>27</v>
      </c>
      <c r="T4" s="104" t="s">
        <v>30</v>
      </c>
      <c r="U4" s="105" t="s">
        <v>57</v>
      </c>
      <c r="V4" s="105" t="s">
        <v>35</v>
      </c>
      <c r="W4" s="106" t="s">
        <v>30</v>
      </c>
      <c r="X4" s="106" t="s">
        <v>47</v>
      </c>
      <c r="Y4" s="106" t="s">
        <v>59</v>
      </c>
      <c r="Z4" s="102" t="s">
        <v>60</v>
      </c>
    </row>
    <row r="5" spans="1:26" ht="18">
      <c r="A5" s="13" t="s">
        <v>4</v>
      </c>
      <c r="B5" s="14" t="s">
        <v>56</v>
      </c>
      <c r="C5" s="15"/>
      <c r="D5" s="44">
        <f>D6-D2</f>
        <v>0.33263888888888887</v>
      </c>
      <c r="E5" s="44">
        <f>E26-E2</f>
        <v>0.37708333333333321</v>
      </c>
      <c r="F5" s="44">
        <f>F8-F2</f>
        <v>0.36041666666666666</v>
      </c>
      <c r="G5" s="44">
        <f>G8-G2</f>
        <v>0.37291666666666667</v>
      </c>
      <c r="I5" s="16"/>
      <c r="P5" s="107">
        <f>D8</f>
        <v>0.34791666666666665</v>
      </c>
      <c r="Q5" s="108">
        <f>D10</f>
        <v>0.35347222222222219</v>
      </c>
      <c r="R5" s="108">
        <f>D13</f>
        <v>0.35972222222222217</v>
      </c>
      <c r="S5" s="108">
        <f>D17</f>
        <v>0.36597222222222214</v>
      </c>
      <c r="T5" s="108">
        <f>D20</f>
        <v>0.37083333333333324</v>
      </c>
      <c r="U5" s="108">
        <f>D30</f>
        <v>0.38402777777777763</v>
      </c>
      <c r="V5" s="108">
        <f>D35</f>
        <v>0.39236111111111094</v>
      </c>
      <c r="W5" s="108">
        <f>D39</f>
        <v>0.3982638888888887</v>
      </c>
      <c r="X5" s="108">
        <f>D43</f>
        <v>0.40486111111111089</v>
      </c>
      <c r="Y5" s="107">
        <f>D46</f>
        <v>0.41180555555555531</v>
      </c>
      <c r="Z5" s="108">
        <f>D49</f>
        <v>0.41736111111111085</v>
      </c>
    </row>
    <row r="6" spans="1:26" ht="18">
      <c r="A6" s="50" t="s">
        <v>17</v>
      </c>
      <c r="B6" s="88">
        <v>2.7777777777777779E-3</v>
      </c>
      <c r="C6" s="18"/>
      <c r="D6" s="74">
        <f>B4</f>
        <v>0.34513888888888888</v>
      </c>
      <c r="E6" s="74">
        <f>D6+E3</f>
        <v>0.3576388888888889</v>
      </c>
      <c r="F6" s="74">
        <f>E6+F3</f>
        <v>0.37013888888888891</v>
      </c>
      <c r="G6" s="75">
        <f t="shared" ref="G6" si="0">F6+G3</f>
        <v>0.38263888888888892</v>
      </c>
      <c r="H6" s="19"/>
      <c r="J6" s="20"/>
      <c r="P6" s="107">
        <f>D54</f>
        <v>0.4354166666666664</v>
      </c>
      <c r="Q6" s="108">
        <f>D56</f>
        <v>0.44097222222222193</v>
      </c>
      <c r="R6" s="108">
        <f>D59</f>
        <v>0.44722222222222191</v>
      </c>
      <c r="S6" s="108">
        <f>D63</f>
        <v>0.45347222222222189</v>
      </c>
      <c r="T6" s="108">
        <f>D66</f>
        <v>0.45833333333333298</v>
      </c>
      <c r="U6" s="108">
        <f>D76</f>
        <v>0.47361111111111071</v>
      </c>
      <c r="V6" s="108">
        <f>D81</f>
        <v>0.48194444444444401</v>
      </c>
      <c r="W6" s="108">
        <f>D85</f>
        <v>0.48784722222222177</v>
      </c>
      <c r="X6" s="108">
        <f>D89</f>
        <v>0.49444444444444396</v>
      </c>
      <c r="Y6" s="107">
        <f>D92</f>
        <v>0.50138888888888844</v>
      </c>
      <c r="Z6" s="108">
        <f>D95</f>
        <v>0.50694444444444398</v>
      </c>
    </row>
    <row r="7" spans="1:26" ht="18">
      <c r="A7" s="66">
        <f>SUM(B6:B51,C8:C52)</f>
        <v>7.9861111111111091E-2</v>
      </c>
      <c r="B7" s="89"/>
      <c r="C7" s="56"/>
      <c r="D7" s="21">
        <v>1</v>
      </c>
      <c r="E7" s="21">
        <v>2</v>
      </c>
      <c r="F7" s="21">
        <v>3</v>
      </c>
      <c r="G7" s="21">
        <v>4</v>
      </c>
      <c r="H7" s="87" t="s">
        <v>5</v>
      </c>
      <c r="I7" s="20">
        <v>6.9444444444444404E-4</v>
      </c>
      <c r="J7" s="20"/>
      <c r="N7" s="28"/>
      <c r="P7" s="107">
        <f>D100</f>
        <v>0.54236111111111063</v>
      </c>
      <c r="Q7" s="108">
        <f>D102</f>
        <v>0.54791666666666616</v>
      </c>
      <c r="R7" s="108">
        <f>D105</f>
        <v>0.55416666666666614</v>
      </c>
      <c r="S7" s="108">
        <f>D109</f>
        <v>0.56041666666666612</v>
      </c>
      <c r="T7" s="108">
        <f>D112</f>
        <v>0.56527777777777721</v>
      </c>
      <c r="U7" s="108">
        <f>D122</f>
        <v>0.57916666666666605</v>
      </c>
      <c r="V7" s="108">
        <f>D127</f>
        <v>0.58749999999999936</v>
      </c>
      <c r="W7" s="108">
        <f>D131</f>
        <v>0.59340277777777717</v>
      </c>
      <c r="X7" s="108">
        <f>D135</f>
        <v>0.60138888888888831</v>
      </c>
      <c r="Y7" s="107">
        <f>D138</f>
        <v>0.60833333333333273</v>
      </c>
      <c r="Z7" s="108">
        <f>D141</f>
        <v>0.61388888888888826</v>
      </c>
    </row>
    <row r="8" spans="1:26" ht="18">
      <c r="A8" s="67" t="s">
        <v>17</v>
      </c>
      <c r="B8" s="90"/>
      <c r="C8" s="85">
        <v>2.7777777777777779E-3</v>
      </c>
      <c r="D8" s="24">
        <f>D6+B6</f>
        <v>0.34791666666666665</v>
      </c>
      <c r="E8" s="41">
        <f>E6+B6</f>
        <v>0.36041666666666666</v>
      </c>
      <c r="F8" s="41">
        <f>F6+B6</f>
        <v>0.37291666666666667</v>
      </c>
      <c r="G8" s="41">
        <f>G6+B6</f>
        <v>0.38541666666666669</v>
      </c>
      <c r="H8" s="87"/>
      <c r="I8" s="20">
        <v>1.38888888888889E-3</v>
      </c>
      <c r="J8" s="20"/>
      <c r="N8" s="28"/>
      <c r="P8" s="107">
        <f>D146</f>
        <v>0.62291666666666601</v>
      </c>
      <c r="Q8" s="108">
        <f>D148</f>
        <v>0.62847222222222154</v>
      </c>
      <c r="R8" s="108">
        <f>D151</f>
        <v>0.63472222222222152</v>
      </c>
      <c r="S8" s="108">
        <f>D155</f>
        <v>0.6409722222222215</v>
      </c>
      <c r="T8" s="108">
        <f>D158</f>
        <v>0.64583333333333259</v>
      </c>
      <c r="U8" s="108">
        <f>D168</f>
        <v>0.6624999999999992</v>
      </c>
      <c r="V8" s="108">
        <f>D173</f>
        <v>0.6708333333333325</v>
      </c>
      <c r="W8" s="108">
        <f>D177</f>
        <v>0.67673611111111032</v>
      </c>
      <c r="X8" s="108">
        <f>D181</f>
        <v>0.68333333333333257</v>
      </c>
      <c r="Y8" s="107">
        <f>D184</f>
        <v>0.69027777777777699</v>
      </c>
      <c r="Z8" s="108">
        <f>D187</f>
        <v>0.69583333333333253</v>
      </c>
    </row>
    <row r="9" spans="1:26" ht="18">
      <c r="A9" s="22" t="s">
        <v>18</v>
      </c>
      <c r="B9" s="84">
        <v>2.7777777777777779E-3</v>
      </c>
      <c r="C9" s="85"/>
      <c r="D9" s="23">
        <f>D8+C8</f>
        <v>0.35069444444444442</v>
      </c>
      <c r="E9" s="42">
        <f>E8+C8</f>
        <v>0.36319444444444443</v>
      </c>
      <c r="F9" s="42">
        <f>F8+C8</f>
        <v>0.37569444444444444</v>
      </c>
      <c r="G9" s="42">
        <f>G8+C8</f>
        <v>0.38819444444444445</v>
      </c>
      <c r="H9" s="87"/>
      <c r="I9" s="20">
        <v>2.0833333333333298E-3</v>
      </c>
      <c r="J9" s="20"/>
      <c r="N9" s="28"/>
      <c r="P9" s="107">
        <f>D192</f>
        <v>0.70416666666666583</v>
      </c>
      <c r="Q9" s="108">
        <f>D194</f>
        <v>0.70972222222222137</v>
      </c>
      <c r="R9" s="108">
        <f>D197</f>
        <v>0.71597222222222134</v>
      </c>
      <c r="S9" s="108">
        <f>D201</f>
        <v>0.72222222222222132</v>
      </c>
      <c r="T9" s="108">
        <f>D204</f>
        <v>0.72708333333333242</v>
      </c>
      <c r="U9" s="108">
        <f>D214</f>
        <v>0.73888888888888793</v>
      </c>
      <c r="V9" s="108">
        <f>D219</f>
        <v>0.74722222222222123</v>
      </c>
      <c r="W9" s="108">
        <f>D223</f>
        <v>0.75312499999999905</v>
      </c>
      <c r="X9" s="108">
        <f>D227</f>
        <v>0.7597222222222213</v>
      </c>
      <c r="Y9" s="107">
        <f>D230</f>
        <v>0.76666666666666572</v>
      </c>
      <c r="Z9" s="108">
        <f>D233</f>
        <v>0.77222222222222126</v>
      </c>
    </row>
    <row r="10" spans="1:26" ht="18">
      <c r="A10" s="17" t="s">
        <v>19</v>
      </c>
      <c r="B10" s="84"/>
      <c r="C10" s="85">
        <v>3.472222222222222E-3</v>
      </c>
      <c r="D10" s="24">
        <f>D9+B9</f>
        <v>0.35347222222222219</v>
      </c>
      <c r="E10" s="41">
        <f>E9+B9</f>
        <v>0.3659722222222222</v>
      </c>
      <c r="F10" s="41">
        <f>F9+B9</f>
        <v>0.37847222222222221</v>
      </c>
      <c r="G10" s="42">
        <f>G9+B9</f>
        <v>0.39097222222222222</v>
      </c>
      <c r="H10" s="87"/>
      <c r="I10" s="20">
        <v>2.7777777777777801E-3</v>
      </c>
      <c r="J10" s="20"/>
      <c r="N10" s="28"/>
    </row>
    <row r="11" spans="1:26" ht="18">
      <c r="A11" s="68" t="s">
        <v>21</v>
      </c>
      <c r="B11" s="84">
        <v>1.3888888888888889E-3</v>
      </c>
      <c r="C11" s="85"/>
      <c r="D11" s="23">
        <f>D10+C10</f>
        <v>0.3569444444444444</v>
      </c>
      <c r="E11" s="42">
        <f>E10+C10</f>
        <v>0.36944444444444441</v>
      </c>
      <c r="F11" s="42">
        <f>F10+C10</f>
        <v>0.38194444444444442</v>
      </c>
      <c r="G11" s="42">
        <f>G10+C10</f>
        <v>0.39444444444444443</v>
      </c>
      <c r="H11" s="87"/>
      <c r="I11" s="20">
        <v>3.4722222222222199E-3</v>
      </c>
      <c r="J11" s="20"/>
    </row>
    <row r="12" spans="1:26" ht="18">
      <c r="A12" s="68" t="s">
        <v>22</v>
      </c>
      <c r="B12" s="84"/>
      <c r="C12" s="85">
        <v>1.3888888888888889E-3</v>
      </c>
      <c r="D12" s="23">
        <f>D11+B11</f>
        <v>0.35833333333333328</v>
      </c>
      <c r="E12" s="42">
        <f>E11+B11</f>
        <v>0.37083333333333329</v>
      </c>
      <c r="F12" s="42">
        <f>F11+B11</f>
        <v>0.3833333333333333</v>
      </c>
      <c r="G12" s="42">
        <f>G11+B11</f>
        <v>0.39583333333333331</v>
      </c>
      <c r="H12" s="87"/>
      <c r="I12" s="20">
        <v>4.1666666666666701E-3</v>
      </c>
      <c r="J12" s="20"/>
    </row>
    <row r="13" spans="1:26" ht="18">
      <c r="A13" s="68" t="s">
        <v>23</v>
      </c>
      <c r="B13" s="84">
        <v>1.3888888888888889E-3</v>
      </c>
      <c r="C13" s="85"/>
      <c r="D13" s="23">
        <f>D12+C12</f>
        <v>0.35972222222222217</v>
      </c>
      <c r="E13" s="42">
        <f>E12+C12</f>
        <v>0.37222222222222218</v>
      </c>
      <c r="F13" s="42">
        <f>F12+C12</f>
        <v>0.38472222222222219</v>
      </c>
      <c r="G13" s="42">
        <f>G12+C12</f>
        <v>0.3972222222222222</v>
      </c>
      <c r="H13" s="87"/>
      <c r="I13" s="20">
        <v>5.5555555555555601E-3</v>
      </c>
      <c r="J13" s="20"/>
    </row>
    <row r="14" spans="1:26" ht="18">
      <c r="A14" s="68" t="s">
        <v>24</v>
      </c>
      <c r="B14" s="84"/>
      <c r="C14" s="85">
        <v>6.9444444444444447E-4</v>
      </c>
      <c r="D14" s="24">
        <f>D13+B13</f>
        <v>0.36111111111111105</v>
      </c>
      <c r="E14" s="41">
        <f>E13+B13</f>
        <v>0.37361111111111106</v>
      </c>
      <c r="F14" s="41">
        <f>F13+B13</f>
        <v>0.38611111111111107</v>
      </c>
      <c r="G14" s="42">
        <f>G13+B13</f>
        <v>0.39861111111111108</v>
      </c>
      <c r="H14" s="87"/>
      <c r="I14" s="20">
        <v>6.2500000000000003E-3</v>
      </c>
      <c r="J14" s="20"/>
    </row>
    <row r="15" spans="1:26" ht="18">
      <c r="A15" s="68" t="s">
        <v>25</v>
      </c>
      <c r="B15" s="84">
        <v>1.3888888888888889E-3</v>
      </c>
      <c r="C15" s="85"/>
      <c r="D15" s="23">
        <f>D14+C14</f>
        <v>0.36180555555555549</v>
      </c>
      <c r="E15" s="42">
        <f>E14+C14</f>
        <v>0.3743055555555555</v>
      </c>
      <c r="F15" s="42">
        <f>F14+C14</f>
        <v>0.38680555555555551</v>
      </c>
      <c r="G15" s="42">
        <f>G14+C14</f>
        <v>0.39930555555555552</v>
      </c>
      <c r="H15" s="87"/>
      <c r="I15" s="20">
        <v>7.6388888888888904E-3</v>
      </c>
      <c r="J15" s="20"/>
    </row>
    <row r="16" spans="1:26" ht="18">
      <c r="A16" s="68" t="s">
        <v>26</v>
      </c>
      <c r="B16" s="84"/>
      <c r="C16" s="85">
        <v>2.7777777777777779E-3</v>
      </c>
      <c r="D16" s="23">
        <f>D15+B15</f>
        <v>0.36319444444444438</v>
      </c>
      <c r="E16" s="42">
        <f>E15+B15</f>
        <v>0.37569444444444439</v>
      </c>
      <c r="F16" s="42">
        <f>F15+B15</f>
        <v>0.3881944444444444</v>
      </c>
      <c r="G16" s="42">
        <f>G15+B15</f>
        <v>0.40069444444444441</v>
      </c>
      <c r="H16" s="87"/>
      <c r="I16" s="20">
        <v>8.3333333333333297E-3</v>
      </c>
      <c r="J16" s="20"/>
    </row>
    <row r="17" spans="1:14" ht="18">
      <c r="A17" s="68" t="s">
        <v>27</v>
      </c>
      <c r="B17" s="84">
        <v>2.0833333333333333E-3</v>
      </c>
      <c r="C17" s="85"/>
      <c r="D17" s="24">
        <f>D16+C16</f>
        <v>0.36597222222222214</v>
      </c>
      <c r="E17" s="41">
        <f>E16+C16</f>
        <v>0.37847222222222215</v>
      </c>
      <c r="F17" s="41">
        <f>F16+C16</f>
        <v>0.39097222222222217</v>
      </c>
      <c r="G17" s="41">
        <f>G16+C16</f>
        <v>0.40347222222222218</v>
      </c>
      <c r="H17" s="87"/>
      <c r="I17" s="20">
        <v>9.0277777777777804E-3</v>
      </c>
      <c r="J17" s="25"/>
    </row>
    <row r="18" spans="1:14" ht="18">
      <c r="A18" s="49" t="s">
        <v>28</v>
      </c>
      <c r="B18" s="84"/>
      <c r="C18" s="85">
        <v>6.9444444444444447E-4</v>
      </c>
      <c r="D18" s="24">
        <f>D17+B17</f>
        <v>0.36805555555555547</v>
      </c>
      <c r="E18" s="41">
        <f>E17+B17</f>
        <v>0.38055555555555548</v>
      </c>
      <c r="F18" s="41">
        <f>F17+B17</f>
        <v>0.39305555555555549</v>
      </c>
      <c r="G18" s="41">
        <f>G17+B17</f>
        <v>0.4055555555555555</v>
      </c>
      <c r="H18" s="87"/>
      <c r="I18" s="20">
        <v>9.7222222222222102E-3</v>
      </c>
      <c r="J18" s="26"/>
    </row>
    <row r="19" spans="1:14" ht="18">
      <c r="A19" s="22" t="s">
        <v>29</v>
      </c>
      <c r="B19" s="84">
        <v>2.0833333333333333E-3</v>
      </c>
      <c r="C19" s="85"/>
      <c r="D19" s="23">
        <f>D18+C18</f>
        <v>0.36874999999999991</v>
      </c>
      <c r="E19" s="42">
        <f>E18+C18</f>
        <v>0.38124999999999992</v>
      </c>
      <c r="F19" s="42">
        <f>F18+C18</f>
        <v>0.39374999999999993</v>
      </c>
      <c r="G19" s="42">
        <f>G18+C18</f>
        <v>0.40624999999999994</v>
      </c>
      <c r="H19" s="87"/>
      <c r="I19" s="20">
        <v>1.0416666666666701E-2</v>
      </c>
      <c r="J19" s="25"/>
    </row>
    <row r="20" spans="1:14" ht="18">
      <c r="A20" s="22" t="s">
        <v>30</v>
      </c>
      <c r="B20" s="84"/>
      <c r="C20" s="85">
        <v>6.9444444444444447E-4</v>
      </c>
      <c r="D20" s="23">
        <f>D19+B19</f>
        <v>0.37083333333333324</v>
      </c>
      <c r="E20" s="42">
        <f>E19+B19</f>
        <v>0.38333333333333325</v>
      </c>
      <c r="F20" s="42">
        <f>F19+B19</f>
        <v>0.39583333333333326</v>
      </c>
      <c r="G20" s="42">
        <f>G19+B19</f>
        <v>0.40833333333333327</v>
      </c>
      <c r="H20" s="87"/>
      <c r="I20" s="20">
        <v>1.1111111111111099E-2</v>
      </c>
      <c r="J20" s="26"/>
    </row>
    <row r="21" spans="1:14" ht="18">
      <c r="A21" s="22" t="s">
        <v>31</v>
      </c>
      <c r="B21" s="84">
        <v>6.9444444444444447E-4</v>
      </c>
      <c r="C21" s="85"/>
      <c r="D21" s="24">
        <f>D20+C20</f>
        <v>0.37152777777777768</v>
      </c>
      <c r="E21" s="41">
        <f>E20+C20</f>
        <v>0.38402777777777769</v>
      </c>
      <c r="F21" s="41">
        <f>F20+C20</f>
        <v>0.3965277777777777</v>
      </c>
      <c r="G21" s="42">
        <f>G20+C20</f>
        <v>0.40902777777777771</v>
      </c>
      <c r="H21" s="87"/>
      <c r="I21" s="20">
        <v>1.18055555555555E-2</v>
      </c>
      <c r="J21" s="25"/>
    </row>
    <row r="22" spans="1:14" ht="18" customHeight="1">
      <c r="A22" s="22" t="s">
        <v>32</v>
      </c>
      <c r="B22" s="84"/>
      <c r="C22" s="85">
        <v>1.3888888888888889E-3</v>
      </c>
      <c r="D22" s="23">
        <f>D21+B21</f>
        <v>0.37222222222222212</v>
      </c>
      <c r="E22" s="42">
        <f>E21+B21</f>
        <v>0.38472222222222213</v>
      </c>
      <c r="F22" s="42">
        <f>F21+B21</f>
        <v>0.39722222222222214</v>
      </c>
      <c r="G22" s="42">
        <f>G21+B21</f>
        <v>0.40972222222222215</v>
      </c>
      <c r="H22" s="87"/>
      <c r="I22" s="20">
        <v>1.2500000000000001E-2</v>
      </c>
      <c r="J22" s="25"/>
    </row>
    <row r="23" spans="1:14" ht="18">
      <c r="A23" s="22" t="s">
        <v>33</v>
      </c>
      <c r="B23" s="84">
        <v>6.9444444444444447E-4</v>
      </c>
      <c r="C23" s="85"/>
      <c r="D23" s="23">
        <f>D22+C22</f>
        <v>0.37361111111111101</v>
      </c>
      <c r="E23" s="42">
        <f>E22+C22</f>
        <v>0.38611111111111102</v>
      </c>
      <c r="F23" s="42">
        <f>F22+C22</f>
        <v>0.39861111111111103</v>
      </c>
      <c r="G23" s="42">
        <f>G22+C22</f>
        <v>0.41111111111111104</v>
      </c>
      <c r="H23" s="87"/>
      <c r="I23" s="20">
        <v>1.3194444444444399E-2</v>
      </c>
      <c r="J23" s="27"/>
    </row>
    <row r="24" spans="1:14" ht="18">
      <c r="A24" s="49" t="s">
        <v>34</v>
      </c>
      <c r="B24" s="84"/>
      <c r="C24" s="85">
        <v>1.3888888888888889E-3</v>
      </c>
      <c r="D24" s="23">
        <f>D23+B23</f>
        <v>0.37430555555555545</v>
      </c>
      <c r="E24" s="42">
        <f>E23+B23</f>
        <v>0.38680555555555546</v>
      </c>
      <c r="F24" s="42">
        <f>F23+B23</f>
        <v>0.39930555555555547</v>
      </c>
      <c r="G24" s="42">
        <f>G23+B23</f>
        <v>0.41180555555555548</v>
      </c>
      <c r="H24" s="87"/>
      <c r="I24" s="20">
        <v>1.38888888888888E-2</v>
      </c>
      <c r="J24" s="25"/>
    </row>
    <row r="25" spans="1:14" ht="18">
      <c r="A25" s="49" t="s">
        <v>35</v>
      </c>
      <c r="B25" s="84">
        <v>1.3888888888888889E-3</v>
      </c>
      <c r="C25" s="85"/>
      <c r="D25" s="23">
        <f>D24+C24</f>
        <v>0.37569444444444433</v>
      </c>
      <c r="E25" s="42">
        <f>E24+C24</f>
        <v>0.38819444444444434</v>
      </c>
      <c r="F25" s="42">
        <f>F24+C24</f>
        <v>0.40069444444444435</v>
      </c>
      <c r="G25" s="42">
        <f>G24+C24</f>
        <v>0.41319444444444436</v>
      </c>
      <c r="H25" s="87"/>
      <c r="J25" s="25"/>
    </row>
    <row r="26" spans="1:14" ht="18" customHeight="1">
      <c r="A26" s="49" t="s">
        <v>36</v>
      </c>
      <c r="B26" s="84"/>
      <c r="C26" s="85">
        <v>1.3888888888888889E-3</v>
      </c>
      <c r="D26" s="23">
        <f>D25+B25</f>
        <v>0.37708333333333321</v>
      </c>
      <c r="E26" s="42">
        <f>E25+B25</f>
        <v>0.38958333333333323</v>
      </c>
      <c r="F26" s="42">
        <f>F25+B25</f>
        <v>0.40208333333333324</v>
      </c>
      <c r="G26" s="42">
        <f>G25+B25</f>
        <v>0.41458333333333325</v>
      </c>
      <c r="H26" s="87"/>
      <c r="J26" s="27"/>
      <c r="N26" s="28"/>
    </row>
    <row r="27" spans="1:14" ht="18">
      <c r="A27" s="43" t="s">
        <v>37</v>
      </c>
      <c r="B27" s="84">
        <v>2.0833333333333333E-3</v>
      </c>
      <c r="C27" s="85"/>
      <c r="D27" s="23">
        <f>D26+C26</f>
        <v>0.3784722222222221</v>
      </c>
      <c r="E27" s="42">
        <f>E26+C26</f>
        <v>0.39097222222222211</v>
      </c>
      <c r="F27" s="42">
        <f>F26+C26</f>
        <v>0.40347222222222212</v>
      </c>
      <c r="G27" s="42">
        <f>G26+C26</f>
        <v>0.41597222222222213</v>
      </c>
      <c r="H27" s="87"/>
      <c r="I27" s="20"/>
      <c r="J27" s="27"/>
      <c r="M27" s="28"/>
      <c r="N27" s="28"/>
    </row>
    <row r="28" spans="1:14" ht="18.600000000000001" customHeight="1">
      <c r="A28" s="69" t="s">
        <v>38</v>
      </c>
      <c r="B28" s="84"/>
      <c r="C28" s="86">
        <v>3.472222222222222E-3</v>
      </c>
      <c r="D28" s="23">
        <f>D27+B27</f>
        <v>0.38055555555555542</v>
      </c>
      <c r="E28" s="42">
        <f>E27+B27</f>
        <v>0.39305555555555544</v>
      </c>
      <c r="F28" s="42">
        <f>F27+B27</f>
        <v>0.40555555555555545</v>
      </c>
      <c r="G28" s="42">
        <f>G27+B27</f>
        <v>0.41805555555555546</v>
      </c>
      <c r="H28" s="87"/>
      <c r="I28" s="20"/>
      <c r="J28" s="27"/>
      <c r="M28" s="28"/>
      <c r="N28" s="28"/>
    </row>
    <row r="29" spans="1:14" ht="18">
      <c r="A29" s="66"/>
      <c r="B29" s="56"/>
      <c r="C29" s="86"/>
      <c r="D29" s="61"/>
      <c r="E29" s="76"/>
      <c r="F29" s="76"/>
      <c r="G29" s="76"/>
      <c r="H29" s="87"/>
      <c r="I29" s="20"/>
      <c r="J29" s="27"/>
      <c r="M29" s="28"/>
    </row>
    <row r="30" spans="1:14" ht="18" customHeight="1">
      <c r="A30" s="70" t="s">
        <v>38</v>
      </c>
      <c r="B30" s="84">
        <v>2.0833333333333333E-3</v>
      </c>
      <c r="C30" s="86"/>
      <c r="D30" s="23">
        <f>D28+C28</f>
        <v>0.38402777777777763</v>
      </c>
      <c r="E30" s="41"/>
      <c r="F30" s="41"/>
      <c r="G30" s="41"/>
      <c r="H30" s="87"/>
      <c r="I30" s="20"/>
      <c r="J30" s="27"/>
      <c r="M30" s="28"/>
    </row>
    <row r="31" spans="1:14" ht="18">
      <c r="A31" s="70" t="s">
        <v>40</v>
      </c>
      <c r="B31" s="84"/>
      <c r="C31" s="85">
        <v>2.0833333333333333E-3</v>
      </c>
      <c r="D31" s="23">
        <f t="shared" ref="D31:D51" si="1">D30+B30</f>
        <v>0.38611111111111096</v>
      </c>
      <c r="E31" s="42"/>
      <c r="F31" s="42"/>
      <c r="G31" s="42"/>
      <c r="H31" s="87"/>
      <c r="I31" s="20"/>
      <c r="J31" s="27"/>
    </row>
    <row r="32" spans="1:14" ht="18">
      <c r="A32" s="70" t="s">
        <v>41</v>
      </c>
      <c r="B32" s="84">
        <v>1.3888888888888889E-3</v>
      </c>
      <c r="C32" s="85"/>
      <c r="D32" s="23">
        <f>D31+C31</f>
        <v>0.38819444444444429</v>
      </c>
      <c r="E32" s="42"/>
      <c r="F32" s="42"/>
      <c r="G32" s="42"/>
      <c r="H32" s="87"/>
      <c r="I32" s="20"/>
      <c r="J32" s="20">
        <v>6.9444444444444441E-3</v>
      </c>
    </row>
    <row r="33" spans="1:11" ht="18">
      <c r="A33" s="71" t="s">
        <v>42</v>
      </c>
      <c r="B33" s="84"/>
      <c r="C33" s="85">
        <v>1.3888888888888889E-3</v>
      </c>
      <c r="D33" s="23">
        <f t="shared" si="1"/>
        <v>0.38958333333333317</v>
      </c>
      <c r="E33" s="42"/>
      <c r="F33" s="42"/>
      <c r="G33" s="42"/>
      <c r="H33" s="87"/>
      <c r="I33" s="20"/>
      <c r="J33" s="27"/>
    </row>
    <row r="34" spans="1:11" ht="18" customHeight="1">
      <c r="A34" s="71" t="s">
        <v>36</v>
      </c>
      <c r="B34" s="84">
        <v>1.3888888888888889E-3</v>
      </c>
      <c r="C34" s="85"/>
      <c r="D34" s="23">
        <f>D33+C33</f>
        <v>0.39097222222222205</v>
      </c>
      <c r="E34" s="42"/>
      <c r="F34" s="42"/>
      <c r="G34" s="42"/>
      <c r="H34" s="87"/>
      <c r="I34" s="20"/>
      <c r="J34" s="27"/>
    </row>
    <row r="35" spans="1:11" ht="18">
      <c r="A35" s="71" t="s">
        <v>35</v>
      </c>
      <c r="B35" s="84"/>
      <c r="C35" s="85">
        <v>1.3888888888888889E-3</v>
      </c>
      <c r="D35" s="23">
        <f t="shared" si="1"/>
        <v>0.39236111111111094</v>
      </c>
      <c r="E35" s="42"/>
      <c r="F35" s="42"/>
      <c r="G35" s="42"/>
      <c r="H35" s="87"/>
      <c r="I35" s="20"/>
      <c r="J35" s="27"/>
    </row>
    <row r="36" spans="1:11" ht="18">
      <c r="A36" s="70" t="s">
        <v>33</v>
      </c>
      <c r="B36" s="84">
        <v>1.3888888888888889E-3</v>
      </c>
      <c r="C36" s="85"/>
      <c r="D36" s="23">
        <f>D35+C35</f>
        <v>0.39374999999999982</v>
      </c>
      <c r="E36" s="42"/>
      <c r="F36" s="42"/>
      <c r="G36" s="42"/>
      <c r="H36" s="87"/>
      <c r="I36" s="20"/>
      <c r="J36" s="27"/>
    </row>
    <row r="37" spans="1:11" ht="18">
      <c r="A37" s="70" t="s">
        <v>43</v>
      </c>
      <c r="B37" s="84"/>
      <c r="C37" s="85">
        <v>1.3888888888888889E-3</v>
      </c>
      <c r="D37" s="23">
        <f t="shared" si="1"/>
        <v>0.39513888888888871</v>
      </c>
      <c r="E37" s="42"/>
      <c r="F37" s="42"/>
      <c r="G37" s="42"/>
      <c r="H37" s="87"/>
      <c r="I37" s="20"/>
      <c r="J37" s="27"/>
    </row>
    <row r="38" spans="1:11" ht="18" customHeight="1">
      <c r="A38" s="70" t="s">
        <v>31</v>
      </c>
      <c r="B38" s="84">
        <v>1.736111111111111E-3</v>
      </c>
      <c r="C38" s="85"/>
      <c r="D38" s="23">
        <f>D37+C37</f>
        <v>0.39652777777777759</v>
      </c>
      <c r="E38" s="42"/>
      <c r="F38" s="42"/>
      <c r="G38" s="42"/>
      <c r="H38" s="87"/>
      <c r="I38" s="20"/>
      <c r="J38" s="27"/>
    </row>
    <row r="39" spans="1:11" ht="18">
      <c r="A39" s="70" t="s">
        <v>30</v>
      </c>
      <c r="B39" s="84"/>
      <c r="C39" s="85">
        <v>1.736111111111111E-3</v>
      </c>
      <c r="D39" s="23">
        <f t="shared" si="1"/>
        <v>0.3982638888888887</v>
      </c>
      <c r="E39" s="41"/>
      <c r="F39" s="41"/>
      <c r="G39" s="41"/>
      <c r="H39" s="87"/>
      <c r="I39" s="20"/>
      <c r="J39" s="27"/>
    </row>
    <row r="40" spans="1:11" ht="18">
      <c r="A40" s="70" t="s">
        <v>44</v>
      </c>
      <c r="B40" s="84">
        <v>1.3888888888888889E-3</v>
      </c>
      <c r="C40" s="85"/>
      <c r="D40" s="23">
        <f>D39+C39</f>
        <v>0.3999999999999998</v>
      </c>
      <c r="E40" s="41"/>
      <c r="F40" s="41"/>
      <c r="G40" s="41"/>
      <c r="H40" s="87"/>
      <c r="I40" s="20"/>
      <c r="J40" s="27"/>
    </row>
    <row r="41" spans="1:11" ht="36">
      <c r="A41" s="70" t="s">
        <v>45</v>
      </c>
      <c r="B41" s="84"/>
      <c r="C41" s="85">
        <v>1.3888888888888889E-3</v>
      </c>
      <c r="D41" s="23">
        <f t="shared" si="1"/>
        <v>0.40138888888888868</v>
      </c>
      <c r="E41" s="42"/>
      <c r="F41" s="42"/>
      <c r="G41" s="42"/>
      <c r="H41" s="87"/>
      <c r="I41" s="20"/>
      <c r="J41" s="27"/>
    </row>
    <row r="42" spans="1:11" ht="18" customHeight="1">
      <c r="A42" s="70" t="s">
        <v>46</v>
      </c>
      <c r="B42" s="84">
        <v>2.0833333333333333E-3</v>
      </c>
      <c r="C42" s="85"/>
      <c r="D42" s="23">
        <f>D41+C41</f>
        <v>0.40277777777777757</v>
      </c>
      <c r="E42" s="42"/>
      <c r="F42" s="42"/>
      <c r="G42" s="42"/>
      <c r="H42" s="87"/>
      <c r="I42" s="20"/>
      <c r="J42" s="20">
        <v>3.472222222222222E-3</v>
      </c>
    </row>
    <row r="43" spans="1:11" ht="18">
      <c r="A43" s="70" t="s">
        <v>47</v>
      </c>
      <c r="B43" s="84"/>
      <c r="C43" s="85">
        <v>3.472222222222222E-3</v>
      </c>
      <c r="D43" s="23">
        <f t="shared" si="1"/>
        <v>0.40486111111111089</v>
      </c>
      <c r="E43" s="42"/>
      <c r="F43" s="42"/>
      <c r="G43" s="42"/>
      <c r="H43" s="87"/>
      <c r="I43" s="20"/>
      <c r="J43" s="27"/>
    </row>
    <row r="44" spans="1:11" ht="18" customHeight="1">
      <c r="A44" s="70" t="s">
        <v>48</v>
      </c>
      <c r="B44" s="84">
        <v>1.3888888888888889E-3</v>
      </c>
      <c r="C44" s="85"/>
      <c r="D44" s="23">
        <f>D43+C43</f>
        <v>0.4083333333333331</v>
      </c>
      <c r="E44" s="42"/>
      <c r="F44" s="42"/>
      <c r="G44" s="42"/>
      <c r="H44" s="87"/>
      <c r="I44" s="20"/>
      <c r="J44" s="27"/>
    </row>
    <row r="45" spans="1:11" ht="18">
      <c r="A45" s="70" t="s">
        <v>54</v>
      </c>
      <c r="B45" s="84"/>
      <c r="C45" s="85">
        <v>2.0833333333333333E-3</v>
      </c>
      <c r="D45" s="23">
        <f t="shared" si="1"/>
        <v>0.40972222222222199</v>
      </c>
      <c r="E45" s="42"/>
      <c r="F45" s="42"/>
      <c r="G45" s="42"/>
      <c r="H45" s="87"/>
      <c r="I45" s="20"/>
      <c r="J45" s="27"/>
      <c r="K45" s="28"/>
    </row>
    <row r="46" spans="1:11" ht="36">
      <c r="A46" s="70" t="s">
        <v>55</v>
      </c>
      <c r="B46" s="84">
        <v>6.9444444444444447E-4</v>
      </c>
      <c r="C46" s="85"/>
      <c r="D46" s="23">
        <f>D45+C45</f>
        <v>0.41180555555555531</v>
      </c>
      <c r="E46" s="42"/>
      <c r="F46" s="42"/>
      <c r="G46" s="42"/>
      <c r="H46" s="87"/>
      <c r="I46" s="20"/>
      <c r="J46" s="27"/>
    </row>
    <row r="47" spans="1:11" ht="18">
      <c r="A47" s="70" t="s">
        <v>49</v>
      </c>
      <c r="B47" s="84"/>
      <c r="C47" s="85">
        <v>2.0833333333333333E-3</v>
      </c>
      <c r="D47" s="23">
        <f t="shared" si="1"/>
        <v>0.41249999999999976</v>
      </c>
      <c r="E47" s="42"/>
      <c r="F47" s="42"/>
      <c r="G47" s="42"/>
      <c r="H47" s="87"/>
      <c r="I47" s="20"/>
      <c r="J47" s="27"/>
    </row>
    <row r="48" spans="1:11" ht="18">
      <c r="A48" s="70" t="s">
        <v>50</v>
      </c>
      <c r="B48" s="84">
        <v>2.7777777777777779E-3</v>
      </c>
      <c r="C48" s="85"/>
      <c r="D48" s="23">
        <f>D47+C47</f>
        <v>0.41458333333333308</v>
      </c>
      <c r="E48" s="42"/>
      <c r="F48" s="42"/>
      <c r="G48" s="42"/>
      <c r="H48" s="87"/>
      <c r="I48" s="20"/>
      <c r="J48" s="27"/>
    </row>
    <row r="49" spans="1:10" ht="18">
      <c r="A49" s="70" t="s">
        <v>51</v>
      </c>
      <c r="B49" s="84"/>
      <c r="C49" s="85">
        <v>1.3888888888888889E-3</v>
      </c>
      <c r="D49" s="23">
        <f t="shared" si="1"/>
        <v>0.41736111111111085</v>
      </c>
      <c r="E49" s="42"/>
      <c r="F49" s="42"/>
      <c r="G49" s="42"/>
      <c r="H49" s="87"/>
      <c r="I49" s="20"/>
      <c r="J49" s="27"/>
    </row>
    <row r="50" spans="1:10" ht="36">
      <c r="A50" s="70" t="s">
        <v>52</v>
      </c>
      <c r="B50" s="84">
        <v>2.7777777777777779E-3</v>
      </c>
      <c r="C50" s="85"/>
      <c r="D50" s="23">
        <f>D49+C49</f>
        <v>0.41874999999999973</v>
      </c>
      <c r="E50" s="42"/>
      <c r="F50" s="42"/>
      <c r="G50" s="42"/>
      <c r="H50" s="87"/>
      <c r="I50" s="20"/>
      <c r="J50" s="27"/>
    </row>
    <row r="51" spans="1:10" ht="18">
      <c r="A51" s="70" t="s">
        <v>20</v>
      </c>
      <c r="B51" s="84"/>
      <c r="C51" s="85">
        <v>3.472222222222222E-3</v>
      </c>
      <c r="D51" s="23">
        <f t="shared" si="1"/>
        <v>0.4215277777777775</v>
      </c>
      <c r="E51" s="42"/>
      <c r="F51" s="42"/>
      <c r="G51" s="42"/>
      <c r="H51" s="87"/>
      <c r="I51" s="20"/>
      <c r="J51" s="27"/>
    </row>
    <row r="52" spans="1:10" ht="36">
      <c r="A52" s="71" t="s">
        <v>53</v>
      </c>
      <c r="B52" s="88">
        <v>1.0416666666666666E-2</v>
      </c>
      <c r="C52" s="85"/>
      <c r="D52" s="23">
        <f>D51+C51</f>
        <v>0.42499999999999971</v>
      </c>
      <c r="E52" s="41"/>
      <c r="F52" s="41"/>
      <c r="G52" s="41"/>
      <c r="H52" s="87"/>
      <c r="I52" s="20"/>
      <c r="J52" s="27"/>
    </row>
    <row r="53" spans="1:10" ht="18">
      <c r="A53" s="66">
        <f>SUM(B52:B97,C54:C98)</f>
        <v>8.9583333333333307E-2</v>
      </c>
      <c r="B53" s="89"/>
      <c r="C53" s="56"/>
      <c r="D53" s="21">
        <v>1</v>
      </c>
      <c r="E53" s="76">
        <v>2</v>
      </c>
      <c r="F53" s="76">
        <v>3</v>
      </c>
      <c r="G53" s="76">
        <v>4</v>
      </c>
      <c r="H53" s="87" t="s">
        <v>6</v>
      </c>
      <c r="I53" s="20"/>
      <c r="J53" s="27"/>
    </row>
    <row r="54" spans="1:10" ht="18">
      <c r="A54" s="67" t="s">
        <v>17</v>
      </c>
      <c r="B54" s="90"/>
      <c r="C54" s="85">
        <v>2.7777777777777779E-3</v>
      </c>
      <c r="D54" s="24">
        <f>D52+B52</f>
        <v>0.4354166666666664</v>
      </c>
      <c r="E54" s="41">
        <f>E52+B52</f>
        <v>1.0416666666666666E-2</v>
      </c>
      <c r="F54" s="41">
        <f>F52+B52</f>
        <v>1.0416666666666666E-2</v>
      </c>
      <c r="G54" s="41">
        <f>G52+B52</f>
        <v>1.0416666666666666E-2</v>
      </c>
      <c r="H54" s="87"/>
      <c r="I54" s="20"/>
      <c r="J54" s="27"/>
    </row>
    <row r="55" spans="1:10" ht="18">
      <c r="A55" s="22" t="s">
        <v>18</v>
      </c>
      <c r="B55" s="84">
        <v>2.7777777777777779E-3</v>
      </c>
      <c r="C55" s="85"/>
      <c r="D55" s="23">
        <f>D54+C54</f>
        <v>0.43819444444444416</v>
      </c>
      <c r="E55" s="42">
        <f>E54+C54</f>
        <v>1.3194444444444444E-2</v>
      </c>
      <c r="F55" s="42">
        <f>F54+C54</f>
        <v>1.3194444444444444E-2</v>
      </c>
      <c r="G55" s="42">
        <f>G54+C54</f>
        <v>1.3194444444444444E-2</v>
      </c>
      <c r="H55" s="87"/>
      <c r="I55" s="20"/>
      <c r="J55" s="27"/>
    </row>
    <row r="56" spans="1:10" ht="18">
      <c r="A56" s="17" t="s">
        <v>19</v>
      </c>
      <c r="B56" s="84"/>
      <c r="C56" s="85">
        <v>3.472222222222222E-3</v>
      </c>
      <c r="D56" s="24">
        <f>D55+B55</f>
        <v>0.44097222222222193</v>
      </c>
      <c r="E56" s="41">
        <f>E55+B55</f>
        <v>1.5972222222222221E-2</v>
      </c>
      <c r="F56" s="41">
        <f>F55+B55</f>
        <v>1.5972222222222221E-2</v>
      </c>
      <c r="G56" s="42">
        <f>G55+B55</f>
        <v>1.5972222222222221E-2</v>
      </c>
      <c r="H56" s="87"/>
      <c r="I56" s="20"/>
      <c r="J56" s="20">
        <v>3.472222222222222E-3</v>
      </c>
    </row>
    <row r="57" spans="1:10" ht="18">
      <c r="A57" s="68" t="s">
        <v>21</v>
      </c>
      <c r="B57" s="84">
        <v>1.3888888888888889E-3</v>
      </c>
      <c r="C57" s="85"/>
      <c r="D57" s="23">
        <f>D56+C56</f>
        <v>0.44444444444444414</v>
      </c>
      <c r="E57" s="42">
        <f>E56+C56</f>
        <v>1.9444444444444445E-2</v>
      </c>
      <c r="F57" s="42">
        <f>F56+C56</f>
        <v>1.9444444444444445E-2</v>
      </c>
      <c r="G57" s="42">
        <f>G56+C56</f>
        <v>1.9444444444444445E-2</v>
      </c>
      <c r="H57" s="87"/>
      <c r="I57" s="20"/>
      <c r="J57" s="27"/>
    </row>
    <row r="58" spans="1:10" ht="18">
      <c r="A58" s="68" t="s">
        <v>22</v>
      </c>
      <c r="B58" s="84"/>
      <c r="C58" s="85">
        <v>1.3888888888888889E-3</v>
      </c>
      <c r="D58" s="23">
        <f>D57+B57</f>
        <v>0.44583333333333303</v>
      </c>
      <c r="E58" s="42">
        <f>E57+B57</f>
        <v>2.0833333333333332E-2</v>
      </c>
      <c r="F58" s="42">
        <f>F57+B57</f>
        <v>2.0833333333333332E-2</v>
      </c>
      <c r="G58" s="42">
        <f>G57+B57</f>
        <v>2.0833333333333332E-2</v>
      </c>
      <c r="H58" s="87"/>
      <c r="I58" s="20"/>
      <c r="J58" s="27"/>
    </row>
    <row r="59" spans="1:10" ht="18">
      <c r="A59" s="68" t="s">
        <v>23</v>
      </c>
      <c r="B59" s="84">
        <v>1.3888888888888889E-3</v>
      </c>
      <c r="C59" s="85"/>
      <c r="D59" s="23">
        <f>D58+C58</f>
        <v>0.44722222222222191</v>
      </c>
      <c r="E59" s="42">
        <f>E58+C58</f>
        <v>2.222222222222222E-2</v>
      </c>
      <c r="F59" s="42">
        <f>F58+C58</f>
        <v>2.222222222222222E-2</v>
      </c>
      <c r="G59" s="42">
        <f>G58+C58</f>
        <v>2.222222222222222E-2</v>
      </c>
      <c r="H59" s="87"/>
      <c r="I59" s="20"/>
      <c r="J59" s="27"/>
    </row>
    <row r="60" spans="1:10" ht="18">
      <c r="A60" s="68" t="s">
        <v>24</v>
      </c>
      <c r="B60" s="84"/>
      <c r="C60" s="85">
        <v>6.9444444444444447E-4</v>
      </c>
      <c r="D60" s="24">
        <f>D59+B59</f>
        <v>0.44861111111111079</v>
      </c>
      <c r="E60" s="41">
        <f>E59+B59</f>
        <v>2.3611111111111107E-2</v>
      </c>
      <c r="F60" s="41">
        <f>F59+B59</f>
        <v>2.3611111111111107E-2</v>
      </c>
      <c r="G60" s="42">
        <f>G59+B59</f>
        <v>2.3611111111111107E-2</v>
      </c>
      <c r="H60" s="87"/>
      <c r="I60" s="20"/>
      <c r="J60" s="27"/>
    </row>
    <row r="61" spans="1:10" ht="18">
      <c r="A61" s="68" t="s">
        <v>25</v>
      </c>
      <c r="B61" s="84">
        <v>1.3888888888888889E-3</v>
      </c>
      <c r="C61" s="85"/>
      <c r="D61" s="23">
        <f>D60+C60</f>
        <v>0.44930555555555524</v>
      </c>
      <c r="E61" s="42">
        <f>E60+C60</f>
        <v>2.4305555555555552E-2</v>
      </c>
      <c r="F61" s="42">
        <f>F60+C60</f>
        <v>2.4305555555555552E-2</v>
      </c>
      <c r="G61" s="42">
        <f>G60+C60</f>
        <v>2.4305555555555552E-2</v>
      </c>
      <c r="H61" s="87"/>
      <c r="I61" s="20"/>
      <c r="J61" s="27"/>
    </row>
    <row r="62" spans="1:10" ht="18">
      <c r="A62" s="68" t="s">
        <v>26</v>
      </c>
      <c r="B62" s="84"/>
      <c r="C62" s="85">
        <v>2.7777777777777779E-3</v>
      </c>
      <c r="D62" s="23">
        <f>D61+B61</f>
        <v>0.45069444444444412</v>
      </c>
      <c r="E62" s="42">
        <f>E61+B61</f>
        <v>2.569444444444444E-2</v>
      </c>
      <c r="F62" s="42">
        <f>F61+B61</f>
        <v>2.569444444444444E-2</v>
      </c>
      <c r="G62" s="42">
        <f>G61+B61</f>
        <v>2.569444444444444E-2</v>
      </c>
      <c r="H62" s="87"/>
      <c r="I62" s="20"/>
      <c r="J62" s="27"/>
    </row>
    <row r="63" spans="1:10" ht="18">
      <c r="A63" s="68" t="s">
        <v>27</v>
      </c>
      <c r="B63" s="84">
        <v>2.0833333333333333E-3</v>
      </c>
      <c r="C63" s="85"/>
      <c r="D63" s="24">
        <f>D62+C62</f>
        <v>0.45347222222222189</v>
      </c>
      <c r="E63" s="41">
        <f>E62+C62</f>
        <v>2.8472222222222218E-2</v>
      </c>
      <c r="F63" s="41">
        <f>F62+C62</f>
        <v>2.8472222222222218E-2</v>
      </c>
      <c r="G63" s="41">
        <f>G62+C62</f>
        <v>2.8472222222222218E-2</v>
      </c>
      <c r="H63" s="87"/>
      <c r="I63" s="20"/>
      <c r="J63" s="27"/>
    </row>
    <row r="64" spans="1:10" ht="18">
      <c r="A64" s="49" t="s">
        <v>28</v>
      </c>
      <c r="B64" s="84"/>
      <c r="C64" s="85">
        <v>6.9444444444444447E-4</v>
      </c>
      <c r="D64" s="24">
        <f>D63+B63</f>
        <v>0.45555555555555521</v>
      </c>
      <c r="E64" s="41">
        <f>E63+B63</f>
        <v>3.0555555555555551E-2</v>
      </c>
      <c r="F64" s="41">
        <f>F63+B63</f>
        <v>3.0555555555555551E-2</v>
      </c>
      <c r="G64" s="41">
        <f>G63+B63</f>
        <v>3.0555555555555551E-2</v>
      </c>
      <c r="H64" s="87"/>
      <c r="I64" s="20"/>
      <c r="J64" s="27"/>
    </row>
    <row r="65" spans="1:10" ht="18">
      <c r="A65" s="22" t="s">
        <v>29</v>
      </c>
      <c r="B65" s="84">
        <v>2.0833333333333333E-3</v>
      </c>
      <c r="C65" s="85"/>
      <c r="D65" s="23">
        <f>D64+C64</f>
        <v>0.45624999999999966</v>
      </c>
      <c r="E65" s="42">
        <f>E64+C64</f>
        <v>3.1249999999999997E-2</v>
      </c>
      <c r="F65" s="42">
        <f>F64+C64</f>
        <v>3.1249999999999997E-2</v>
      </c>
      <c r="G65" s="42">
        <f>G64+C64</f>
        <v>3.1249999999999997E-2</v>
      </c>
      <c r="H65" s="87"/>
      <c r="I65" s="20"/>
      <c r="J65" s="27"/>
    </row>
    <row r="66" spans="1:10" ht="18">
      <c r="A66" s="22" t="s">
        <v>30</v>
      </c>
      <c r="B66" s="84"/>
      <c r="C66" s="85">
        <v>6.9444444444444447E-4</v>
      </c>
      <c r="D66" s="23">
        <f>D65+B65</f>
        <v>0.45833333333333298</v>
      </c>
      <c r="E66" s="42">
        <f>E65+B65</f>
        <v>3.3333333333333333E-2</v>
      </c>
      <c r="F66" s="42">
        <f>F65+B65</f>
        <v>3.3333333333333333E-2</v>
      </c>
      <c r="G66" s="42">
        <f>G65+B65</f>
        <v>3.3333333333333333E-2</v>
      </c>
      <c r="H66" s="87"/>
      <c r="I66" s="20"/>
      <c r="J66" s="27"/>
    </row>
    <row r="67" spans="1:10" ht="18">
      <c r="A67" s="22" t="s">
        <v>31</v>
      </c>
      <c r="B67" s="84">
        <v>6.9444444444444447E-4</v>
      </c>
      <c r="C67" s="85"/>
      <c r="D67" s="24">
        <f>D66+C66</f>
        <v>0.45902777777777742</v>
      </c>
      <c r="E67" s="41">
        <f>E66+C66</f>
        <v>3.4027777777777775E-2</v>
      </c>
      <c r="F67" s="41">
        <f>F66+C66</f>
        <v>3.4027777777777775E-2</v>
      </c>
      <c r="G67" s="42">
        <f>G66+C66</f>
        <v>3.4027777777777775E-2</v>
      </c>
      <c r="H67" s="87"/>
      <c r="I67" s="20"/>
      <c r="J67" s="27"/>
    </row>
    <row r="68" spans="1:10" ht="18">
      <c r="A68" s="22" t="s">
        <v>32</v>
      </c>
      <c r="B68" s="84"/>
      <c r="C68" s="85">
        <v>1.3888888888888889E-3</v>
      </c>
      <c r="D68" s="23">
        <f>D67+B67</f>
        <v>0.45972222222222187</v>
      </c>
      <c r="E68" s="42">
        <f>E67+B67</f>
        <v>3.4722222222222217E-2</v>
      </c>
      <c r="F68" s="42">
        <f>F67+B67</f>
        <v>3.4722222222222217E-2</v>
      </c>
      <c r="G68" s="42">
        <f>G67+B67</f>
        <v>3.4722222222222217E-2</v>
      </c>
      <c r="H68" s="87"/>
      <c r="I68" s="20"/>
      <c r="J68" s="27"/>
    </row>
    <row r="69" spans="1:10" ht="18">
      <c r="A69" s="22" t="s">
        <v>33</v>
      </c>
      <c r="B69" s="84">
        <v>6.9444444444444447E-4</v>
      </c>
      <c r="C69" s="85"/>
      <c r="D69" s="23">
        <f>D68+C68</f>
        <v>0.46111111111111075</v>
      </c>
      <c r="E69" s="42">
        <f>E68+C68</f>
        <v>3.6111111111111108E-2</v>
      </c>
      <c r="F69" s="42">
        <f>F68+C68</f>
        <v>3.6111111111111108E-2</v>
      </c>
      <c r="G69" s="42">
        <f>G68+C68</f>
        <v>3.6111111111111108E-2</v>
      </c>
      <c r="H69" s="87"/>
      <c r="I69" s="20"/>
      <c r="J69" s="27"/>
    </row>
    <row r="70" spans="1:10" ht="18">
      <c r="A70" s="49" t="s">
        <v>34</v>
      </c>
      <c r="B70" s="84"/>
      <c r="C70" s="85">
        <v>1.3888888888888889E-3</v>
      </c>
      <c r="D70" s="23">
        <f>D69+B69</f>
        <v>0.46180555555555519</v>
      </c>
      <c r="E70" s="42">
        <f>E69+B69</f>
        <v>3.680555555555555E-2</v>
      </c>
      <c r="F70" s="42">
        <f>F69+B69</f>
        <v>3.680555555555555E-2</v>
      </c>
      <c r="G70" s="42">
        <f>G69+B69</f>
        <v>3.680555555555555E-2</v>
      </c>
      <c r="H70" s="87"/>
      <c r="I70" s="20"/>
      <c r="J70" s="27"/>
    </row>
    <row r="71" spans="1:10" ht="18">
      <c r="A71" s="49" t="s">
        <v>35</v>
      </c>
      <c r="B71" s="84">
        <v>1.3888888888888889E-3</v>
      </c>
      <c r="C71" s="85"/>
      <c r="D71" s="23">
        <f>D70+C70</f>
        <v>0.46319444444444408</v>
      </c>
      <c r="E71" s="42">
        <f>E70+C70</f>
        <v>3.8194444444444441E-2</v>
      </c>
      <c r="F71" s="42">
        <f>F70+C70</f>
        <v>3.8194444444444441E-2</v>
      </c>
      <c r="G71" s="42">
        <f>G70+C70</f>
        <v>3.8194444444444441E-2</v>
      </c>
      <c r="H71" s="87"/>
      <c r="I71" s="20"/>
      <c r="J71" s="27"/>
    </row>
    <row r="72" spans="1:10" ht="18">
      <c r="A72" s="49" t="s">
        <v>36</v>
      </c>
      <c r="B72" s="84"/>
      <c r="C72" s="85">
        <v>1.3888888888888889E-3</v>
      </c>
      <c r="D72" s="23">
        <f>D71+B71</f>
        <v>0.46458333333333296</v>
      </c>
      <c r="E72" s="42">
        <f>E71+B71</f>
        <v>3.9583333333333331E-2</v>
      </c>
      <c r="F72" s="42">
        <f>F71+B71</f>
        <v>3.9583333333333331E-2</v>
      </c>
      <c r="G72" s="42">
        <f>G71+B71</f>
        <v>3.9583333333333331E-2</v>
      </c>
      <c r="H72" s="87"/>
      <c r="I72" s="20"/>
      <c r="J72" s="27"/>
    </row>
    <row r="73" spans="1:10" ht="18">
      <c r="A73" s="43" t="s">
        <v>37</v>
      </c>
      <c r="B73" s="84">
        <v>2.0833333333333333E-3</v>
      </c>
      <c r="C73" s="85"/>
      <c r="D73" s="23">
        <f>D72+C72</f>
        <v>0.46597222222222184</v>
      </c>
      <c r="E73" s="42">
        <f>E72+C72</f>
        <v>4.0972222222222222E-2</v>
      </c>
      <c r="F73" s="42">
        <f>F72+C72</f>
        <v>4.0972222222222222E-2</v>
      </c>
      <c r="G73" s="42">
        <f>G72+C72</f>
        <v>4.0972222222222222E-2</v>
      </c>
      <c r="H73" s="87"/>
      <c r="I73" s="20"/>
      <c r="J73" s="27"/>
    </row>
    <row r="74" spans="1:10" ht="17.399999999999999" customHeight="1">
      <c r="A74" s="69" t="s">
        <v>38</v>
      </c>
      <c r="B74" s="84"/>
      <c r="C74" s="86">
        <v>5.5555555555555558E-3</v>
      </c>
      <c r="D74" s="23">
        <f>D73+B73</f>
        <v>0.46805555555555517</v>
      </c>
      <c r="E74" s="42">
        <f>E73+B73</f>
        <v>4.3055555555555555E-2</v>
      </c>
      <c r="F74" s="42">
        <f>F73+B73</f>
        <v>4.3055555555555555E-2</v>
      </c>
      <c r="G74" s="42">
        <f>G73+B73</f>
        <v>4.3055555555555555E-2</v>
      </c>
      <c r="H74" s="87"/>
      <c r="I74" s="20"/>
      <c r="J74" s="27"/>
    </row>
    <row r="75" spans="1:10" ht="18">
      <c r="A75" s="66"/>
      <c r="B75" s="56"/>
      <c r="C75" s="86"/>
      <c r="D75" s="61"/>
      <c r="E75" s="76"/>
      <c r="F75" s="76"/>
      <c r="G75" s="76"/>
      <c r="H75" s="87"/>
      <c r="I75" s="20"/>
      <c r="J75" s="27"/>
    </row>
    <row r="76" spans="1:10" ht="17.399999999999999" customHeight="1">
      <c r="A76" s="70" t="s">
        <v>38</v>
      </c>
      <c r="B76" s="84">
        <v>2.0833333333333333E-3</v>
      </c>
      <c r="C76" s="86"/>
      <c r="D76" s="23">
        <f>D74+C74</f>
        <v>0.47361111111111071</v>
      </c>
      <c r="E76" s="41"/>
      <c r="F76" s="41"/>
      <c r="G76" s="41"/>
      <c r="H76" s="87"/>
      <c r="I76" s="20"/>
      <c r="J76" s="27"/>
    </row>
    <row r="77" spans="1:10" ht="18">
      <c r="A77" s="70" t="s">
        <v>40</v>
      </c>
      <c r="B77" s="84"/>
      <c r="C77" s="85">
        <v>2.0833333333333333E-3</v>
      </c>
      <c r="D77" s="23">
        <f t="shared" ref="D77:D97" si="2">D76+B76</f>
        <v>0.47569444444444403</v>
      </c>
      <c r="E77" s="42"/>
      <c r="F77" s="42"/>
      <c r="G77" s="42"/>
      <c r="H77" s="87"/>
      <c r="I77" s="20"/>
      <c r="J77" s="27"/>
    </row>
    <row r="78" spans="1:10" ht="18">
      <c r="A78" s="70" t="s">
        <v>41</v>
      </c>
      <c r="B78" s="84">
        <v>1.3888888888888889E-3</v>
      </c>
      <c r="C78" s="85"/>
      <c r="D78" s="23">
        <f>D77+C77</f>
        <v>0.47777777777777736</v>
      </c>
      <c r="E78" s="42"/>
      <c r="F78" s="42"/>
      <c r="G78" s="42"/>
      <c r="H78" s="87"/>
      <c r="I78" s="20"/>
      <c r="J78" s="27"/>
    </row>
    <row r="79" spans="1:10" ht="18">
      <c r="A79" s="71" t="s">
        <v>42</v>
      </c>
      <c r="B79" s="84"/>
      <c r="C79" s="85">
        <v>1.3888888888888889E-3</v>
      </c>
      <c r="D79" s="23">
        <f t="shared" si="2"/>
        <v>0.47916666666666624</v>
      </c>
      <c r="E79" s="42"/>
      <c r="F79" s="42"/>
      <c r="G79" s="42"/>
      <c r="H79" s="87"/>
      <c r="I79" s="20"/>
      <c r="J79" s="27"/>
    </row>
    <row r="80" spans="1:10" ht="18">
      <c r="A80" s="71" t="s">
        <v>36</v>
      </c>
      <c r="B80" s="84">
        <v>1.3888888888888889E-3</v>
      </c>
      <c r="C80" s="85"/>
      <c r="D80" s="23">
        <f>D79+C79</f>
        <v>0.48055555555555513</v>
      </c>
      <c r="E80" s="42"/>
      <c r="F80" s="42"/>
      <c r="G80" s="42"/>
      <c r="H80" s="87"/>
      <c r="I80" s="20"/>
      <c r="J80" s="27"/>
    </row>
    <row r="81" spans="1:10" ht="18">
      <c r="A81" s="71" t="s">
        <v>35</v>
      </c>
      <c r="B81" s="84"/>
      <c r="C81" s="85">
        <v>1.3888888888888889E-3</v>
      </c>
      <c r="D81" s="23">
        <f t="shared" si="2"/>
        <v>0.48194444444444401</v>
      </c>
      <c r="E81" s="42"/>
      <c r="F81" s="42"/>
      <c r="G81" s="42"/>
      <c r="H81" s="87"/>
      <c r="I81" s="20"/>
      <c r="J81" s="27"/>
    </row>
    <row r="82" spans="1:10" s="31" customFormat="1" ht="18">
      <c r="A82" s="70" t="s">
        <v>33</v>
      </c>
      <c r="B82" s="84">
        <v>1.3888888888888889E-3</v>
      </c>
      <c r="C82" s="85"/>
      <c r="D82" s="23">
        <f>D81+C81</f>
        <v>0.48333333333333289</v>
      </c>
      <c r="E82" s="42"/>
      <c r="F82" s="42"/>
      <c r="G82" s="42"/>
      <c r="H82" s="87"/>
      <c r="I82" s="29"/>
      <c r="J82" s="30"/>
    </row>
    <row r="83" spans="1:10" s="31" customFormat="1" ht="18">
      <c r="A83" s="70" t="s">
        <v>43</v>
      </c>
      <c r="B83" s="84"/>
      <c r="C83" s="85">
        <v>1.3888888888888889E-3</v>
      </c>
      <c r="D83" s="23">
        <f t="shared" si="2"/>
        <v>0.48472222222222178</v>
      </c>
      <c r="E83" s="42"/>
      <c r="F83" s="42"/>
      <c r="G83" s="42"/>
      <c r="H83" s="87"/>
      <c r="I83" s="29"/>
      <c r="J83" s="30"/>
    </row>
    <row r="84" spans="1:10" s="31" customFormat="1" ht="18">
      <c r="A84" s="70" t="s">
        <v>31</v>
      </c>
      <c r="B84" s="84">
        <v>1.736111111111111E-3</v>
      </c>
      <c r="C84" s="85"/>
      <c r="D84" s="23">
        <f>D83+C83</f>
        <v>0.48611111111111066</v>
      </c>
      <c r="E84" s="42"/>
      <c r="F84" s="42"/>
      <c r="G84" s="42"/>
      <c r="H84" s="87"/>
      <c r="I84" s="29"/>
      <c r="J84" s="30"/>
    </row>
    <row r="85" spans="1:10" s="31" customFormat="1" ht="18">
      <c r="A85" s="70" t="s">
        <v>30</v>
      </c>
      <c r="B85" s="84"/>
      <c r="C85" s="85">
        <v>1.736111111111111E-3</v>
      </c>
      <c r="D85" s="23">
        <f t="shared" si="2"/>
        <v>0.48784722222222177</v>
      </c>
      <c r="E85" s="41"/>
      <c r="F85" s="41"/>
      <c r="G85" s="41"/>
      <c r="H85" s="87"/>
      <c r="I85" s="29"/>
      <c r="J85" s="30"/>
    </row>
    <row r="86" spans="1:10" s="31" customFormat="1" ht="18">
      <c r="A86" s="70" t="s">
        <v>44</v>
      </c>
      <c r="B86" s="84">
        <v>1.3888888888888889E-3</v>
      </c>
      <c r="C86" s="85"/>
      <c r="D86" s="23">
        <f>D85+C85</f>
        <v>0.48958333333333287</v>
      </c>
      <c r="E86" s="41"/>
      <c r="F86" s="41"/>
      <c r="G86" s="41"/>
      <c r="H86" s="87"/>
      <c r="I86" s="29"/>
      <c r="J86" s="30"/>
    </row>
    <row r="87" spans="1:10" s="31" customFormat="1" ht="36">
      <c r="A87" s="70" t="s">
        <v>45</v>
      </c>
      <c r="B87" s="84"/>
      <c r="C87" s="85">
        <v>1.3888888888888889E-3</v>
      </c>
      <c r="D87" s="23">
        <f t="shared" si="2"/>
        <v>0.49097222222222175</v>
      </c>
      <c r="E87" s="42"/>
      <c r="F87" s="42"/>
      <c r="G87" s="42"/>
      <c r="H87" s="87"/>
      <c r="I87" s="29"/>
      <c r="J87" s="30"/>
    </row>
    <row r="88" spans="1:10" s="31" customFormat="1" ht="18">
      <c r="A88" s="70" t="s">
        <v>46</v>
      </c>
      <c r="B88" s="84">
        <v>2.0833333333333333E-3</v>
      </c>
      <c r="C88" s="85"/>
      <c r="D88" s="23">
        <f>D87+C87</f>
        <v>0.49236111111111064</v>
      </c>
      <c r="E88" s="42"/>
      <c r="F88" s="42"/>
      <c r="G88" s="42"/>
      <c r="H88" s="87"/>
      <c r="I88" s="29"/>
      <c r="J88" s="30"/>
    </row>
    <row r="89" spans="1:10" s="31" customFormat="1" ht="18">
      <c r="A89" s="70" t="s">
        <v>47</v>
      </c>
      <c r="B89" s="84"/>
      <c r="C89" s="85">
        <v>3.472222222222222E-3</v>
      </c>
      <c r="D89" s="23">
        <f t="shared" si="2"/>
        <v>0.49444444444444396</v>
      </c>
      <c r="E89" s="42"/>
      <c r="F89" s="42"/>
      <c r="G89" s="42"/>
      <c r="H89" s="87"/>
      <c r="I89" s="29"/>
      <c r="J89" s="30"/>
    </row>
    <row r="90" spans="1:10" ht="18">
      <c r="A90" s="70" t="s">
        <v>48</v>
      </c>
      <c r="B90" s="84">
        <v>1.3888888888888889E-3</v>
      </c>
      <c r="C90" s="85"/>
      <c r="D90" s="23">
        <f>D89+C89</f>
        <v>0.49791666666666617</v>
      </c>
      <c r="E90" s="42"/>
      <c r="F90" s="42"/>
      <c r="G90" s="42"/>
      <c r="H90" s="87"/>
      <c r="I90" s="20"/>
      <c r="J90" s="27"/>
    </row>
    <row r="91" spans="1:10" ht="18">
      <c r="A91" s="70" t="s">
        <v>54</v>
      </c>
      <c r="B91" s="84"/>
      <c r="C91" s="85">
        <v>2.0833333333333333E-3</v>
      </c>
      <c r="D91" s="23">
        <f t="shared" si="2"/>
        <v>0.49930555555555506</v>
      </c>
      <c r="E91" s="42"/>
      <c r="F91" s="42"/>
      <c r="G91" s="42"/>
      <c r="H91" s="87"/>
      <c r="I91" s="20"/>
      <c r="J91" s="27"/>
    </row>
    <row r="92" spans="1:10" ht="36">
      <c r="A92" s="70" t="s">
        <v>55</v>
      </c>
      <c r="B92" s="84">
        <v>6.9444444444444447E-4</v>
      </c>
      <c r="C92" s="85"/>
      <c r="D92" s="23">
        <f>D91+C91</f>
        <v>0.50138888888888844</v>
      </c>
      <c r="E92" s="42"/>
      <c r="F92" s="42"/>
      <c r="G92" s="42"/>
      <c r="H92" s="87"/>
      <c r="I92" s="20"/>
      <c r="J92" s="27"/>
    </row>
    <row r="93" spans="1:10" ht="18">
      <c r="A93" s="70" t="s">
        <v>49</v>
      </c>
      <c r="B93" s="84"/>
      <c r="C93" s="85">
        <v>2.0833333333333333E-3</v>
      </c>
      <c r="D93" s="23">
        <f t="shared" si="2"/>
        <v>0.50208333333333288</v>
      </c>
      <c r="E93" s="42"/>
      <c r="F93" s="42"/>
      <c r="G93" s="42"/>
      <c r="H93" s="87"/>
      <c r="I93" s="20"/>
      <c r="J93" s="27"/>
    </row>
    <row r="94" spans="1:10" ht="18">
      <c r="A94" s="70" t="s">
        <v>50</v>
      </c>
      <c r="B94" s="84">
        <v>2.7777777777777779E-3</v>
      </c>
      <c r="C94" s="85"/>
      <c r="D94" s="23">
        <f>D93+C93</f>
        <v>0.50416666666666621</v>
      </c>
      <c r="E94" s="42"/>
      <c r="F94" s="42"/>
      <c r="G94" s="42"/>
      <c r="H94" s="87"/>
      <c r="I94" s="20"/>
      <c r="J94" s="27"/>
    </row>
    <row r="95" spans="1:10" ht="18">
      <c r="A95" s="70" t="s">
        <v>51</v>
      </c>
      <c r="B95" s="84"/>
      <c r="C95" s="85">
        <v>1.3888888888888889E-3</v>
      </c>
      <c r="D95" s="23">
        <f t="shared" si="2"/>
        <v>0.50694444444444398</v>
      </c>
      <c r="E95" s="42"/>
      <c r="F95" s="42"/>
      <c r="G95" s="42"/>
      <c r="H95" s="87"/>
      <c r="I95" s="20"/>
      <c r="J95" s="27"/>
    </row>
    <row r="96" spans="1:10" ht="36">
      <c r="A96" s="70" t="s">
        <v>52</v>
      </c>
      <c r="B96" s="84">
        <v>2.7777777777777779E-3</v>
      </c>
      <c r="C96" s="85"/>
      <c r="D96" s="23">
        <f>D95+C95</f>
        <v>0.50833333333333286</v>
      </c>
      <c r="E96" s="42"/>
      <c r="F96" s="42"/>
      <c r="G96" s="42"/>
      <c r="H96" s="87"/>
      <c r="I96" s="20"/>
      <c r="J96" s="27"/>
    </row>
    <row r="97" spans="1:10" ht="18">
      <c r="A97" s="70" t="s">
        <v>20</v>
      </c>
      <c r="B97" s="84"/>
      <c r="C97" s="85">
        <v>3.472222222222222E-3</v>
      </c>
      <c r="D97" s="23">
        <f t="shared" si="2"/>
        <v>0.51111111111111063</v>
      </c>
      <c r="E97" s="42"/>
      <c r="F97" s="42"/>
      <c r="G97" s="42"/>
      <c r="H97" s="87"/>
      <c r="I97" s="20"/>
      <c r="J97" s="27"/>
    </row>
    <row r="98" spans="1:10" ht="36">
      <c r="A98" s="71" t="s">
        <v>53</v>
      </c>
      <c r="B98" s="88">
        <v>0</v>
      </c>
      <c r="C98" s="85"/>
      <c r="D98" s="81">
        <f>D97+C97</f>
        <v>0.51458333333333284</v>
      </c>
      <c r="E98" s="41"/>
      <c r="F98" s="41"/>
      <c r="G98" s="41"/>
      <c r="H98" s="87"/>
      <c r="I98" s="20"/>
      <c r="J98" s="27"/>
    </row>
    <row r="99" spans="1:10" ht="18">
      <c r="A99" s="66">
        <f>SUM(B98:B143,C100:C144)</f>
        <v>7.9166666666666649E-2</v>
      </c>
      <c r="B99" s="89"/>
      <c r="C99" s="56"/>
      <c r="D99" s="21">
        <v>1</v>
      </c>
      <c r="E99" s="76">
        <v>2</v>
      </c>
      <c r="F99" s="76">
        <v>3</v>
      </c>
      <c r="G99" s="76">
        <v>4</v>
      </c>
      <c r="H99" s="87" t="s">
        <v>7</v>
      </c>
      <c r="I99" s="20"/>
      <c r="J99" s="27"/>
    </row>
    <row r="100" spans="1:10" ht="18">
      <c r="A100" s="67" t="s">
        <v>17</v>
      </c>
      <c r="B100" s="90"/>
      <c r="C100" s="85">
        <v>2.7777777777777779E-3</v>
      </c>
      <c r="D100" s="45">
        <f>D98+B98+J117</f>
        <v>0.54236111111111063</v>
      </c>
      <c r="E100" s="41">
        <f>E98+B98</f>
        <v>0</v>
      </c>
      <c r="F100" s="41">
        <f>F98+B98</f>
        <v>0</v>
      </c>
      <c r="G100" s="41">
        <f>G98+B98</f>
        <v>0</v>
      </c>
      <c r="H100" s="87"/>
      <c r="I100" s="20"/>
      <c r="J100" s="27"/>
    </row>
    <row r="101" spans="1:10" ht="18">
      <c r="A101" s="22" t="s">
        <v>18</v>
      </c>
      <c r="B101" s="84">
        <v>2.7777777777777779E-3</v>
      </c>
      <c r="C101" s="85"/>
      <c r="D101" s="23">
        <f>D100+C100</f>
        <v>0.5451388888888884</v>
      </c>
      <c r="E101" s="42">
        <f>E100+C100</f>
        <v>2.7777777777777779E-3</v>
      </c>
      <c r="F101" s="42">
        <f>F100+C100</f>
        <v>2.7777777777777779E-3</v>
      </c>
      <c r="G101" s="42">
        <f>G100+C100</f>
        <v>2.7777777777777779E-3</v>
      </c>
      <c r="H101" s="87"/>
      <c r="I101" s="20"/>
      <c r="J101" s="27"/>
    </row>
    <row r="102" spans="1:10" ht="18">
      <c r="A102" s="17" t="s">
        <v>19</v>
      </c>
      <c r="B102" s="84"/>
      <c r="C102" s="85">
        <v>3.472222222222222E-3</v>
      </c>
      <c r="D102" s="24">
        <f>D101+B101</f>
        <v>0.54791666666666616</v>
      </c>
      <c r="E102" s="41">
        <f>E101+B101</f>
        <v>5.5555555555555558E-3</v>
      </c>
      <c r="F102" s="41">
        <f>F101+B101</f>
        <v>5.5555555555555558E-3</v>
      </c>
      <c r="G102" s="42">
        <f>G101+B101</f>
        <v>5.5555555555555558E-3</v>
      </c>
      <c r="H102" s="87"/>
      <c r="I102" s="20"/>
      <c r="J102" s="27"/>
    </row>
    <row r="103" spans="1:10" ht="18">
      <c r="A103" s="68" t="s">
        <v>21</v>
      </c>
      <c r="B103" s="84">
        <v>1.3888888888888889E-3</v>
      </c>
      <c r="C103" s="85"/>
      <c r="D103" s="23">
        <f>D102+C102</f>
        <v>0.55138888888888837</v>
      </c>
      <c r="E103" s="42">
        <f>E102+C102</f>
        <v>9.0277777777777769E-3</v>
      </c>
      <c r="F103" s="42">
        <f>F102+C102</f>
        <v>9.0277777777777769E-3</v>
      </c>
      <c r="G103" s="42">
        <f>G102+C102</f>
        <v>9.0277777777777769E-3</v>
      </c>
      <c r="H103" s="87"/>
      <c r="I103" s="20"/>
      <c r="J103" s="27"/>
    </row>
    <row r="104" spans="1:10" ht="18">
      <c r="A104" s="68" t="s">
        <v>22</v>
      </c>
      <c r="B104" s="84"/>
      <c r="C104" s="85">
        <v>1.3888888888888889E-3</v>
      </c>
      <c r="D104" s="23">
        <f>D103+B103</f>
        <v>0.55277777777777726</v>
      </c>
      <c r="E104" s="42">
        <f>E103+B103</f>
        <v>1.0416666666666666E-2</v>
      </c>
      <c r="F104" s="42">
        <f>F103+B103</f>
        <v>1.0416666666666666E-2</v>
      </c>
      <c r="G104" s="42">
        <f>G103+B103</f>
        <v>1.0416666666666666E-2</v>
      </c>
      <c r="H104" s="87"/>
      <c r="I104" s="20"/>
      <c r="J104" s="27"/>
    </row>
    <row r="105" spans="1:10" ht="18">
      <c r="A105" s="68" t="s">
        <v>23</v>
      </c>
      <c r="B105" s="84">
        <v>1.3888888888888889E-3</v>
      </c>
      <c r="C105" s="85"/>
      <c r="D105" s="23">
        <f>D104+C104</f>
        <v>0.55416666666666614</v>
      </c>
      <c r="E105" s="42">
        <f>E104+C104</f>
        <v>1.1805555555555555E-2</v>
      </c>
      <c r="F105" s="42">
        <f>F104+C104</f>
        <v>1.1805555555555555E-2</v>
      </c>
      <c r="G105" s="42">
        <f>G104+C104</f>
        <v>1.1805555555555555E-2</v>
      </c>
      <c r="H105" s="87"/>
      <c r="I105" s="20"/>
      <c r="J105" s="27"/>
    </row>
    <row r="106" spans="1:10" ht="18">
      <c r="A106" s="68" t="s">
        <v>24</v>
      </c>
      <c r="B106" s="84"/>
      <c r="C106" s="85">
        <v>6.9444444444444447E-4</v>
      </c>
      <c r="D106" s="24">
        <f>D105+B105</f>
        <v>0.55555555555555503</v>
      </c>
      <c r="E106" s="41">
        <f>E105+B105</f>
        <v>1.3194444444444444E-2</v>
      </c>
      <c r="F106" s="41">
        <f>F105+B105</f>
        <v>1.3194444444444444E-2</v>
      </c>
      <c r="G106" s="42">
        <f>G105+B105</f>
        <v>1.3194444444444444E-2</v>
      </c>
      <c r="H106" s="87"/>
      <c r="I106" s="20"/>
      <c r="J106" s="27"/>
    </row>
    <row r="107" spans="1:10" ht="18">
      <c r="A107" s="68" t="s">
        <v>25</v>
      </c>
      <c r="B107" s="84">
        <v>1.3888888888888889E-3</v>
      </c>
      <c r="C107" s="85"/>
      <c r="D107" s="23">
        <f>D106+C106</f>
        <v>0.55624999999999947</v>
      </c>
      <c r="E107" s="42">
        <f>E106+C106</f>
        <v>1.3888888888888888E-2</v>
      </c>
      <c r="F107" s="42">
        <f>F106+C106</f>
        <v>1.3888888888888888E-2</v>
      </c>
      <c r="G107" s="42">
        <f>G106+C106</f>
        <v>1.3888888888888888E-2</v>
      </c>
      <c r="H107" s="87"/>
      <c r="I107" s="20"/>
      <c r="J107" s="27"/>
    </row>
    <row r="108" spans="1:10" ht="18">
      <c r="A108" s="68" t="s">
        <v>26</v>
      </c>
      <c r="B108" s="84"/>
      <c r="C108" s="85">
        <v>2.7777777777777779E-3</v>
      </c>
      <c r="D108" s="23">
        <f>D107+B107</f>
        <v>0.55763888888888835</v>
      </c>
      <c r="E108" s="42">
        <f>E107+B107</f>
        <v>1.5277777777777777E-2</v>
      </c>
      <c r="F108" s="42">
        <f>F107+B107</f>
        <v>1.5277777777777777E-2</v>
      </c>
      <c r="G108" s="42">
        <f>G107+B107</f>
        <v>1.5277777777777777E-2</v>
      </c>
      <c r="H108" s="87"/>
      <c r="I108" s="20"/>
      <c r="J108" s="27"/>
    </row>
    <row r="109" spans="1:10" ht="18">
      <c r="A109" s="68" t="s">
        <v>27</v>
      </c>
      <c r="B109" s="84">
        <v>2.0833333333333333E-3</v>
      </c>
      <c r="C109" s="85"/>
      <c r="D109" s="24">
        <f>D108+C108</f>
        <v>0.56041666666666612</v>
      </c>
      <c r="E109" s="41">
        <f>E108+C108</f>
        <v>1.8055555555555554E-2</v>
      </c>
      <c r="F109" s="41">
        <f>F108+C108</f>
        <v>1.8055555555555554E-2</v>
      </c>
      <c r="G109" s="41">
        <f>G108+C108</f>
        <v>1.8055555555555554E-2</v>
      </c>
      <c r="H109" s="87"/>
      <c r="I109" s="20"/>
      <c r="J109" s="27"/>
    </row>
    <row r="110" spans="1:10" ht="18">
      <c r="A110" s="49" t="s">
        <v>28</v>
      </c>
      <c r="B110" s="84"/>
      <c r="C110" s="85">
        <v>6.9444444444444447E-4</v>
      </c>
      <c r="D110" s="24">
        <f>D109+B109</f>
        <v>0.56249999999999944</v>
      </c>
      <c r="E110" s="41">
        <f>E109+B109</f>
        <v>2.0138888888888887E-2</v>
      </c>
      <c r="F110" s="41">
        <f>F109+B109</f>
        <v>2.0138888888888887E-2</v>
      </c>
      <c r="G110" s="41">
        <f>G109+B109</f>
        <v>2.0138888888888887E-2</v>
      </c>
      <c r="H110" s="87"/>
      <c r="I110" s="20"/>
      <c r="J110" s="27"/>
    </row>
    <row r="111" spans="1:10" ht="18">
      <c r="A111" s="22" t="s">
        <v>29</v>
      </c>
      <c r="B111" s="84">
        <v>2.0833333333333333E-3</v>
      </c>
      <c r="C111" s="85"/>
      <c r="D111" s="23">
        <f>D110+C110</f>
        <v>0.56319444444444389</v>
      </c>
      <c r="E111" s="42">
        <f>E110+C110</f>
        <v>2.0833333333333332E-2</v>
      </c>
      <c r="F111" s="42">
        <f>F110+C110</f>
        <v>2.0833333333333332E-2</v>
      </c>
      <c r="G111" s="42">
        <f>G110+C110</f>
        <v>2.0833333333333332E-2</v>
      </c>
      <c r="H111" s="87"/>
      <c r="I111" s="20"/>
      <c r="J111" s="27"/>
    </row>
    <row r="112" spans="1:10" ht="18">
      <c r="A112" s="22" t="s">
        <v>30</v>
      </c>
      <c r="B112" s="84"/>
      <c r="C112" s="85">
        <v>6.9444444444444447E-4</v>
      </c>
      <c r="D112" s="23">
        <f>D111+B111</f>
        <v>0.56527777777777721</v>
      </c>
      <c r="E112" s="42">
        <f>E111+B111</f>
        <v>2.2916666666666665E-2</v>
      </c>
      <c r="F112" s="42">
        <f>F111+B111</f>
        <v>2.2916666666666665E-2</v>
      </c>
      <c r="G112" s="42">
        <f>G111+B111</f>
        <v>2.2916666666666665E-2</v>
      </c>
      <c r="H112" s="87"/>
      <c r="I112" s="20"/>
      <c r="J112" s="27"/>
    </row>
    <row r="113" spans="1:15" ht="18">
      <c r="A113" s="22" t="s">
        <v>31</v>
      </c>
      <c r="B113" s="84">
        <v>6.9444444444444447E-4</v>
      </c>
      <c r="C113" s="85"/>
      <c r="D113" s="24">
        <f>D112+C112</f>
        <v>0.56597222222222165</v>
      </c>
      <c r="E113" s="41">
        <f>E112+C112</f>
        <v>2.361111111111111E-2</v>
      </c>
      <c r="F113" s="41">
        <f>F112+C112</f>
        <v>2.361111111111111E-2</v>
      </c>
      <c r="G113" s="42">
        <f>G112+C112</f>
        <v>2.361111111111111E-2</v>
      </c>
      <c r="H113" s="87"/>
      <c r="I113" s="20"/>
      <c r="J113" s="27"/>
    </row>
    <row r="114" spans="1:15" ht="18">
      <c r="A114" s="22" t="s">
        <v>32</v>
      </c>
      <c r="B114" s="84"/>
      <c r="C114" s="85">
        <v>1.3888888888888889E-3</v>
      </c>
      <c r="D114" s="23">
        <f>D113+B113</f>
        <v>0.5666666666666661</v>
      </c>
      <c r="E114" s="42">
        <f>E113+B113</f>
        <v>2.4305555555555556E-2</v>
      </c>
      <c r="F114" s="42">
        <f>F113+B113</f>
        <v>2.4305555555555556E-2</v>
      </c>
      <c r="G114" s="42">
        <f>G113+B113</f>
        <v>2.4305555555555556E-2</v>
      </c>
      <c r="H114" s="87"/>
      <c r="I114" s="20"/>
      <c r="J114" s="27"/>
      <c r="M114" s="28"/>
    </row>
    <row r="115" spans="1:15" ht="18">
      <c r="A115" s="22" t="s">
        <v>33</v>
      </c>
      <c r="B115" s="84">
        <v>6.9444444444444447E-4</v>
      </c>
      <c r="C115" s="85"/>
      <c r="D115" s="23">
        <f>D114+C114</f>
        <v>0.56805555555555498</v>
      </c>
      <c r="E115" s="42">
        <f>E114+C114</f>
        <v>2.5694444444444443E-2</v>
      </c>
      <c r="F115" s="42">
        <f>F114+C114</f>
        <v>2.5694444444444443E-2</v>
      </c>
      <c r="G115" s="42">
        <f>G114+C114</f>
        <v>2.5694444444444443E-2</v>
      </c>
      <c r="H115" s="87"/>
      <c r="I115" s="20"/>
      <c r="J115" s="27"/>
      <c r="M115" s="28"/>
    </row>
    <row r="116" spans="1:15" ht="18">
      <c r="A116" s="49" t="s">
        <v>34</v>
      </c>
      <c r="B116" s="84"/>
      <c r="C116" s="85">
        <v>1.3888888888888889E-3</v>
      </c>
      <c r="D116" s="23">
        <f>D115+B115</f>
        <v>0.56874999999999942</v>
      </c>
      <c r="E116" s="42">
        <f>E115+B115</f>
        <v>2.6388888888888889E-2</v>
      </c>
      <c r="F116" s="42">
        <f>F115+B115</f>
        <v>2.6388888888888889E-2</v>
      </c>
      <c r="G116" s="42">
        <f>G115+B115</f>
        <v>2.6388888888888889E-2</v>
      </c>
      <c r="H116" s="87"/>
      <c r="I116" s="20"/>
      <c r="J116" s="27"/>
      <c r="M116" s="28"/>
    </row>
    <row r="117" spans="1:15" ht="18">
      <c r="A117" s="49" t="s">
        <v>35</v>
      </c>
      <c r="B117" s="84">
        <v>1.3888888888888889E-3</v>
      </c>
      <c r="C117" s="85"/>
      <c r="D117" s="23">
        <f>D116+C116</f>
        <v>0.57013888888888831</v>
      </c>
      <c r="E117" s="42">
        <f>E116+C116</f>
        <v>2.7777777777777776E-2</v>
      </c>
      <c r="F117" s="42">
        <f>F116+C116</f>
        <v>2.7777777777777776E-2</v>
      </c>
      <c r="G117" s="42">
        <f>G116+C116</f>
        <v>2.7777777777777776E-2</v>
      </c>
      <c r="H117" s="87"/>
      <c r="I117" s="32">
        <v>1</v>
      </c>
      <c r="J117" s="33">
        <v>2.7777777777777776E-2</v>
      </c>
    </row>
    <row r="118" spans="1:15" ht="18">
      <c r="A118" s="49" t="s">
        <v>36</v>
      </c>
      <c r="B118" s="84"/>
      <c r="C118" s="85">
        <v>1.3888888888888889E-3</v>
      </c>
      <c r="D118" s="23">
        <f>D117+B117</f>
        <v>0.57152777777777719</v>
      </c>
      <c r="E118" s="42">
        <f>E117+B117</f>
        <v>2.9166666666666664E-2</v>
      </c>
      <c r="F118" s="42">
        <f>F117+B117</f>
        <v>2.9166666666666664E-2</v>
      </c>
      <c r="G118" s="42">
        <f>G117+B117</f>
        <v>2.9166666666666664E-2</v>
      </c>
      <c r="H118" s="87"/>
      <c r="I118" s="32">
        <v>2</v>
      </c>
      <c r="J118" s="33">
        <v>3.3333333333333333E-2</v>
      </c>
    </row>
    <row r="119" spans="1:15" ht="18">
      <c r="A119" s="43" t="s">
        <v>37</v>
      </c>
      <c r="B119" s="84">
        <v>2.0833333333333333E-3</v>
      </c>
      <c r="C119" s="85"/>
      <c r="D119" s="23">
        <f>D118+C118</f>
        <v>0.57291666666666607</v>
      </c>
      <c r="E119" s="42">
        <f>E118+C118</f>
        <v>3.0555555555555551E-2</v>
      </c>
      <c r="F119" s="42">
        <f>F118+C118</f>
        <v>3.0555555555555551E-2</v>
      </c>
      <c r="G119" s="42">
        <f>G118+C118</f>
        <v>3.0555555555555551E-2</v>
      </c>
      <c r="H119" s="87"/>
      <c r="I119" s="32">
        <v>3</v>
      </c>
      <c r="J119" s="33">
        <v>3.3333333333333333E-2</v>
      </c>
    </row>
    <row r="120" spans="1:15" ht="36">
      <c r="A120" s="69" t="s">
        <v>38</v>
      </c>
      <c r="B120" s="84"/>
      <c r="C120" s="86">
        <v>4.1666666666666666E-3</v>
      </c>
      <c r="D120" s="23">
        <f>D119+B119</f>
        <v>0.5749999999999994</v>
      </c>
      <c r="E120" s="42">
        <f>E119+B119</f>
        <v>3.2638888888888884E-2</v>
      </c>
      <c r="F120" s="42">
        <f>F119+B119</f>
        <v>3.2638888888888884E-2</v>
      </c>
      <c r="G120" s="42">
        <f>G119+B119</f>
        <v>3.2638888888888884E-2</v>
      </c>
      <c r="H120" s="87"/>
      <c r="I120" s="32">
        <v>4</v>
      </c>
      <c r="J120" s="33">
        <v>3.3333333333333333E-2</v>
      </c>
    </row>
    <row r="121" spans="1:15" ht="18">
      <c r="A121" s="66"/>
      <c r="B121" s="56"/>
      <c r="C121" s="86"/>
      <c r="D121" s="61"/>
      <c r="E121" s="76"/>
      <c r="F121" s="76"/>
      <c r="G121" s="76"/>
      <c r="H121" s="87"/>
      <c r="I121" s="20"/>
      <c r="J121" s="27"/>
    </row>
    <row r="122" spans="1:15" ht="36">
      <c r="A122" s="70" t="s">
        <v>38</v>
      </c>
      <c r="B122" s="84">
        <v>2.0833333333333333E-3</v>
      </c>
      <c r="C122" s="86"/>
      <c r="D122" s="23">
        <f>D120+C120</f>
        <v>0.57916666666666605</v>
      </c>
      <c r="E122" s="41"/>
      <c r="F122" s="41"/>
      <c r="G122" s="41"/>
      <c r="H122" s="87"/>
      <c r="I122" s="20"/>
      <c r="J122" s="27"/>
      <c r="O122" s="28"/>
    </row>
    <row r="123" spans="1:15" ht="18">
      <c r="A123" s="70" t="s">
        <v>40</v>
      </c>
      <c r="B123" s="84"/>
      <c r="C123" s="85">
        <v>2.0833333333333333E-3</v>
      </c>
      <c r="D123" s="23">
        <f t="shared" ref="D123:D143" si="3">D122+B122</f>
        <v>0.58124999999999938</v>
      </c>
      <c r="E123" s="42"/>
      <c r="F123" s="42"/>
      <c r="G123" s="42"/>
      <c r="H123" s="87"/>
      <c r="I123" s="20"/>
      <c r="J123" s="27"/>
    </row>
    <row r="124" spans="1:15" ht="18">
      <c r="A124" s="70" t="s">
        <v>41</v>
      </c>
      <c r="B124" s="84">
        <v>1.3888888888888889E-3</v>
      </c>
      <c r="C124" s="85"/>
      <c r="D124" s="23">
        <f>D123+C123</f>
        <v>0.5833333333333327</v>
      </c>
      <c r="E124" s="42"/>
      <c r="F124" s="42"/>
      <c r="G124" s="42"/>
      <c r="H124" s="87"/>
      <c r="I124" s="20"/>
      <c r="J124" s="27"/>
    </row>
    <row r="125" spans="1:15" ht="18">
      <c r="A125" s="71" t="s">
        <v>42</v>
      </c>
      <c r="B125" s="84"/>
      <c r="C125" s="85">
        <v>1.3888888888888889E-3</v>
      </c>
      <c r="D125" s="23">
        <f t="shared" si="3"/>
        <v>0.58472222222222159</v>
      </c>
      <c r="E125" s="42"/>
      <c r="F125" s="42"/>
      <c r="G125" s="42"/>
      <c r="H125" s="87"/>
      <c r="I125" s="20"/>
      <c r="J125" s="27"/>
    </row>
    <row r="126" spans="1:15" ht="18">
      <c r="A126" s="71" t="s">
        <v>36</v>
      </c>
      <c r="B126" s="84">
        <v>1.3888888888888889E-3</v>
      </c>
      <c r="C126" s="85"/>
      <c r="D126" s="23">
        <f>D125+C125</f>
        <v>0.58611111111111047</v>
      </c>
      <c r="E126" s="42"/>
      <c r="F126" s="42"/>
      <c r="G126" s="42"/>
      <c r="H126" s="87"/>
      <c r="I126" s="20"/>
      <c r="J126" s="27"/>
    </row>
    <row r="127" spans="1:15" ht="18">
      <c r="A127" s="71" t="s">
        <v>35</v>
      </c>
      <c r="B127" s="84"/>
      <c r="C127" s="85">
        <v>1.3888888888888889E-3</v>
      </c>
      <c r="D127" s="23">
        <f t="shared" si="3"/>
        <v>0.58749999999999936</v>
      </c>
      <c r="E127" s="42"/>
      <c r="F127" s="42"/>
      <c r="G127" s="42"/>
      <c r="H127" s="87"/>
      <c r="I127" s="20"/>
      <c r="J127" s="27"/>
    </row>
    <row r="128" spans="1:15" ht="18">
      <c r="A128" s="70" t="s">
        <v>33</v>
      </c>
      <c r="B128" s="84">
        <v>1.3888888888888889E-3</v>
      </c>
      <c r="C128" s="85"/>
      <c r="D128" s="23">
        <f>D127+C127</f>
        <v>0.58888888888888824</v>
      </c>
      <c r="E128" s="42"/>
      <c r="F128" s="42"/>
      <c r="G128" s="42"/>
      <c r="H128" s="87"/>
      <c r="I128" s="20"/>
      <c r="J128" s="27"/>
    </row>
    <row r="129" spans="1:10" ht="18">
      <c r="A129" s="70" t="s">
        <v>43</v>
      </c>
      <c r="B129" s="84"/>
      <c r="C129" s="85">
        <v>1.3888888888888889E-3</v>
      </c>
      <c r="D129" s="23">
        <f t="shared" si="3"/>
        <v>0.59027777777777712</v>
      </c>
      <c r="E129" s="42"/>
      <c r="F129" s="42"/>
      <c r="G129" s="42"/>
      <c r="H129" s="87"/>
      <c r="I129" s="20"/>
      <c r="J129" s="27"/>
    </row>
    <row r="130" spans="1:10" ht="18">
      <c r="A130" s="70" t="s">
        <v>31</v>
      </c>
      <c r="B130" s="84">
        <v>1.736111111111111E-3</v>
      </c>
      <c r="C130" s="85"/>
      <c r="D130" s="23">
        <f>D129+C129</f>
        <v>0.59166666666666601</v>
      </c>
      <c r="E130" s="42"/>
      <c r="F130" s="42"/>
      <c r="G130" s="42"/>
      <c r="H130" s="87"/>
      <c r="I130" s="20"/>
      <c r="J130" s="27"/>
    </row>
    <row r="131" spans="1:10" ht="18">
      <c r="A131" s="70" t="s">
        <v>30</v>
      </c>
      <c r="B131" s="84"/>
      <c r="C131" s="85">
        <v>1.736111111111111E-3</v>
      </c>
      <c r="D131" s="23">
        <f t="shared" si="3"/>
        <v>0.59340277777777717</v>
      </c>
      <c r="E131" s="41"/>
      <c r="F131" s="41"/>
      <c r="G131" s="41"/>
      <c r="H131" s="87"/>
      <c r="I131" s="20"/>
      <c r="J131" s="27"/>
    </row>
    <row r="132" spans="1:10" ht="18">
      <c r="A132" s="70" t="s">
        <v>44</v>
      </c>
      <c r="B132" s="84">
        <v>1.3888888888888889E-3</v>
      </c>
      <c r="C132" s="85"/>
      <c r="D132" s="23">
        <f>D131+C131</f>
        <v>0.59513888888888833</v>
      </c>
      <c r="E132" s="41"/>
      <c r="F132" s="41"/>
      <c r="G132" s="41"/>
      <c r="H132" s="87"/>
      <c r="I132" s="20"/>
      <c r="J132" s="27"/>
    </row>
    <row r="133" spans="1:10" ht="36">
      <c r="A133" s="70" t="s">
        <v>45</v>
      </c>
      <c r="B133" s="84"/>
      <c r="C133" s="85">
        <v>1.3888888888888889E-3</v>
      </c>
      <c r="D133" s="23">
        <f t="shared" si="3"/>
        <v>0.59652777777777721</v>
      </c>
      <c r="E133" s="42"/>
      <c r="F133" s="42"/>
      <c r="G133" s="42"/>
      <c r="H133" s="87"/>
      <c r="I133" s="20"/>
      <c r="J133" s="27"/>
    </row>
    <row r="134" spans="1:10" ht="18">
      <c r="A134" s="70" t="s">
        <v>46</v>
      </c>
      <c r="B134" s="84">
        <v>3.472222222222222E-3</v>
      </c>
      <c r="C134" s="85"/>
      <c r="D134" s="23">
        <f>D133+C133</f>
        <v>0.5979166666666661</v>
      </c>
      <c r="E134" s="42"/>
      <c r="F134" s="42"/>
      <c r="G134" s="42"/>
      <c r="H134" s="87"/>
      <c r="I134" s="20"/>
      <c r="J134" s="27"/>
    </row>
    <row r="135" spans="1:10" ht="18">
      <c r="A135" s="70" t="s">
        <v>47</v>
      </c>
      <c r="B135" s="84"/>
      <c r="C135" s="85">
        <v>3.472222222222222E-3</v>
      </c>
      <c r="D135" s="23">
        <f t="shared" si="3"/>
        <v>0.60138888888888831</v>
      </c>
      <c r="E135" s="42"/>
      <c r="F135" s="42"/>
      <c r="G135" s="42"/>
      <c r="H135" s="87"/>
      <c r="I135" s="20"/>
      <c r="J135" s="27"/>
    </row>
    <row r="136" spans="1:10" ht="18">
      <c r="A136" s="70" t="s">
        <v>48</v>
      </c>
      <c r="B136" s="84">
        <v>1.3888888888888889E-3</v>
      </c>
      <c r="C136" s="85"/>
      <c r="D136" s="23">
        <f>D135+C135</f>
        <v>0.60486111111111052</v>
      </c>
      <c r="E136" s="42"/>
      <c r="F136" s="42"/>
      <c r="G136" s="42"/>
      <c r="H136" s="87"/>
      <c r="I136" s="20"/>
      <c r="J136" s="27"/>
    </row>
    <row r="137" spans="1:10" ht="18">
      <c r="A137" s="70" t="s">
        <v>54</v>
      </c>
      <c r="B137" s="84"/>
      <c r="C137" s="85">
        <v>2.0833333333333333E-3</v>
      </c>
      <c r="D137" s="23">
        <f t="shared" si="3"/>
        <v>0.6062499999999994</v>
      </c>
      <c r="E137" s="42"/>
      <c r="F137" s="42"/>
      <c r="G137" s="42"/>
      <c r="H137" s="87"/>
      <c r="I137" s="20"/>
      <c r="J137" s="27"/>
    </row>
    <row r="138" spans="1:10" ht="36">
      <c r="A138" s="70" t="s">
        <v>55</v>
      </c>
      <c r="B138" s="84">
        <v>6.9444444444444447E-4</v>
      </c>
      <c r="C138" s="85"/>
      <c r="D138" s="23">
        <f>D137+C137</f>
        <v>0.60833333333333273</v>
      </c>
      <c r="E138" s="42"/>
      <c r="F138" s="42"/>
      <c r="G138" s="42"/>
      <c r="H138" s="87"/>
      <c r="I138" s="20"/>
      <c r="J138" s="27"/>
    </row>
    <row r="139" spans="1:10" ht="18">
      <c r="A139" s="70" t="s">
        <v>49</v>
      </c>
      <c r="B139" s="84"/>
      <c r="C139" s="85">
        <v>2.0833333333333333E-3</v>
      </c>
      <c r="D139" s="23">
        <f t="shared" si="3"/>
        <v>0.60902777777777717</v>
      </c>
      <c r="E139" s="42"/>
      <c r="F139" s="42"/>
      <c r="G139" s="42"/>
      <c r="H139" s="87"/>
      <c r="I139" s="20"/>
      <c r="J139" s="27"/>
    </row>
    <row r="140" spans="1:10" ht="18">
      <c r="A140" s="70" t="s">
        <v>50</v>
      </c>
      <c r="B140" s="84">
        <v>2.7777777777777779E-3</v>
      </c>
      <c r="C140" s="85"/>
      <c r="D140" s="23">
        <f>D139+C139</f>
        <v>0.61111111111111049</v>
      </c>
      <c r="E140" s="42"/>
      <c r="F140" s="42"/>
      <c r="G140" s="42"/>
      <c r="H140" s="87"/>
      <c r="I140" s="20"/>
      <c r="J140" s="27"/>
    </row>
    <row r="141" spans="1:10" ht="18">
      <c r="A141" s="70" t="s">
        <v>51</v>
      </c>
      <c r="B141" s="84"/>
      <c r="C141" s="85">
        <v>1.3888888888888889E-3</v>
      </c>
      <c r="D141" s="23">
        <f t="shared" si="3"/>
        <v>0.61388888888888826</v>
      </c>
      <c r="E141" s="42"/>
      <c r="F141" s="42"/>
      <c r="G141" s="42"/>
      <c r="H141" s="87"/>
      <c r="I141" s="20"/>
      <c r="J141" s="27"/>
    </row>
    <row r="142" spans="1:10" ht="36">
      <c r="A142" s="70" t="s">
        <v>52</v>
      </c>
      <c r="B142" s="84">
        <v>2.7777777777777779E-3</v>
      </c>
      <c r="C142" s="85"/>
      <c r="D142" s="23">
        <f>D141+C141</f>
        <v>0.61527777777777715</v>
      </c>
      <c r="E142" s="42"/>
      <c r="F142" s="42"/>
      <c r="G142" s="42"/>
      <c r="H142" s="87"/>
    </row>
    <row r="143" spans="1:10" ht="18">
      <c r="A143" s="70" t="s">
        <v>20</v>
      </c>
      <c r="B143" s="84"/>
      <c r="C143" s="85">
        <v>3.472222222222222E-3</v>
      </c>
      <c r="D143" s="23">
        <f t="shared" si="3"/>
        <v>0.61805555555555491</v>
      </c>
      <c r="E143" s="42"/>
      <c r="F143" s="42"/>
      <c r="G143" s="42"/>
      <c r="H143" s="87"/>
    </row>
    <row r="144" spans="1:10" ht="36">
      <c r="A144" s="71" t="s">
        <v>53</v>
      </c>
      <c r="B144" s="88">
        <v>1.3888888888888889E-3</v>
      </c>
      <c r="C144" s="85"/>
      <c r="D144" s="46">
        <f>D143+C143</f>
        <v>0.62152777777777712</v>
      </c>
      <c r="E144" s="41"/>
      <c r="F144" s="41"/>
      <c r="G144" s="41"/>
      <c r="H144" s="87"/>
      <c r="I144" s="28"/>
    </row>
    <row r="145" spans="1:16" ht="18">
      <c r="A145" s="66">
        <f>SUM(B144:B189,C146:C190)</f>
        <v>8.1944444444444417E-2</v>
      </c>
      <c r="B145" s="89"/>
      <c r="C145" s="56"/>
      <c r="D145" s="21">
        <v>1</v>
      </c>
      <c r="E145" s="76">
        <v>2</v>
      </c>
      <c r="F145" s="76">
        <v>3</v>
      </c>
      <c r="G145" s="76">
        <v>4</v>
      </c>
      <c r="H145" s="87" t="s">
        <v>8</v>
      </c>
    </row>
    <row r="146" spans="1:16" ht="18">
      <c r="A146" s="67" t="s">
        <v>17</v>
      </c>
      <c r="B146" s="90"/>
      <c r="C146" s="85">
        <v>2.7777777777777779E-3</v>
      </c>
      <c r="D146" s="38">
        <f>D144+B144</f>
        <v>0.62291666666666601</v>
      </c>
      <c r="E146" s="41">
        <f>E144+B144</f>
        <v>1.3888888888888889E-3</v>
      </c>
      <c r="F146" s="41">
        <f>F144+B144</f>
        <v>1.3888888888888889E-3</v>
      </c>
      <c r="G146" s="41">
        <f>G144+B144</f>
        <v>1.3888888888888889E-3</v>
      </c>
      <c r="H146" s="87"/>
    </row>
    <row r="147" spans="1:16" ht="18">
      <c r="A147" s="22" t="s">
        <v>18</v>
      </c>
      <c r="B147" s="84">
        <v>2.7777777777777779E-3</v>
      </c>
      <c r="C147" s="85"/>
      <c r="D147" s="23">
        <f>D146+C146</f>
        <v>0.62569444444444378</v>
      </c>
      <c r="E147" s="42">
        <f>E146+C146</f>
        <v>4.1666666666666666E-3</v>
      </c>
      <c r="F147" s="42">
        <f>F146+C146</f>
        <v>4.1666666666666666E-3</v>
      </c>
      <c r="G147" s="42">
        <f>G146+C146</f>
        <v>4.1666666666666666E-3</v>
      </c>
      <c r="H147" s="87"/>
    </row>
    <row r="148" spans="1:16" ht="18">
      <c r="A148" s="17" t="s">
        <v>19</v>
      </c>
      <c r="B148" s="84"/>
      <c r="C148" s="85">
        <v>3.472222222222222E-3</v>
      </c>
      <c r="D148" s="24">
        <f>D147+B147</f>
        <v>0.62847222222222154</v>
      </c>
      <c r="E148" s="41">
        <f>E147+B147</f>
        <v>6.9444444444444441E-3</v>
      </c>
      <c r="F148" s="41">
        <f>F147+B147</f>
        <v>6.9444444444444441E-3</v>
      </c>
      <c r="G148" s="42">
        <f>G147+B147</f>
        <v>6.9444444444444441E-3</v>
      </c>
      <c r="H148" s="87"/>
    </row>
    <row r="149" spans="1:16" ht="18">
      <c r="A149" s="68" t="s">
        <v>21</v>
      </c>
      <c r="B149" s="84">
        <v>1.3888888888888889E-3</v>
      </c>
      <c r="C149" s="85"/>
      <c r="D149" s="23">
        <f>D148+C148</f>
        <v>0.63194444444444375</v>
      </c>
      <c r="E149" s="42">
        <f>E148+C148</f>
        <v>1.0416666666666666E-2</v>
      </c>
      <c r="F149" s="42">
        <f>F148+C148</f>
        <v>1.0416666666666666E-2</v>
      </c>
      <c r="G149" s="42">
        <f>G148+C148</f>
        <v>1.0416666666666666E-2</v>
      </c>
      <c r="H149" s="87"/>
      <c r="P149" s="28"/>
    </row>
    <row r="150" spans="1:16" ht="18">
      <c r="A150" s="68" t="s">
        <v>22</v>
      </c>
      <c r="B150" s="84"/>
      <c r="C150" s="85">
        <v>1.3888888888888889E-3</v>
      </c>
      <c r="D150" s="23">
        <f>D149+B149</f>
        <v>0.63333333333333264</v>
      </c>
      <c r="E150" s="42">
        <f>E149+B149</f>
        <v>1.1805555555555555E-2</v>
      </c>
      <c r="F150" s="42">
        <f>F149+B149</f>
        <v>1.1805555555555555E-2</v>
      </c>
      <c r="G150" s="42">
        <f>G149+B149</f>
        <v>1.1805555555555555E-2</v>
      </c>
      <c r="H150" s="87"/>
      <c r="P150" s="28"/>
    </row>
    <row r="151" spans="1:16" ht="18">
      <c r="A151" s="68" t="s">
        <v>23</v>
      </c>
      <c r="B151" s="84">
        <v>1.3888888888888889E-3</v>
      </c>
      <c r="C151" s="85"/>
      <c r="D151" s="23">
        <f>D150+C150</f>
        <v>0.63472222222222152</v>
      </c>
      <c r="E151" s="42">
        <f>E150+C150</f>
        <v>1.3194444444444444E-2</v>
      </c>
      <c r="F151" s="42">
        <f>F150+C150</f>
        <v>1.3194444444444444E-2</v>
      </c>
      <c r="G151" s="42">
        <f>G150+C150</f>
        <v>1.3194444444444444E-2</v>
      </c>
      <c r="H151" s="87"/>
      <c r="P151" s="28"/>
    </row>
    <row r="152" spans="1:16" ht="18">
      <c r="A152" s="68" t="s">
        <v>24</v>
      </c>
      <c r="B152" s="84"/>
      <c r="C152" s="85">
        <v>6.9444444444444447E-4</v>
      </c>
      <c r="D152" s="24">
        <f>D151+B151</f>
        <v>0.63611111111111041</v>
      </c>
      <c r="E152" s="41">
        <f>E151+B151</f>
        <v>1.4583333333333334E-2</v>
      </c>
      <c r="F152" s="41">
        <f>F151+B151</f>
        <v>1.4583333333333334E-2</v>
      </c>
      <c r="G152" s="42">
        <f>G151+B151</f>
        <v>1.4583333333333334E-2</v>
      </c>
      <c r="H152" s="87"/>
      <c r="P152" s="28"/>
    </row>
    <row r="153" spans="1:16" ht="18">
      <c r="A153" s="68" t="s">
        <v>25</v>
      </c>
      <c r="B153" s="84">
        <v>1.3888888888888889E-3</v>
      </c>
      <c r="C153" s="85"/>
      <c r="D153" s="23">
        <f>D152+C152</f>
        <v>0.63680555555555485</v>
      </c>
      <c r="E153" s="42">
        <f>E152+C152</f>
        <v>1.5277777777777777E-2</v>
      </c>
      <c r="F153" s="42">
        <f>F152+C152</f>
        <v>1.5277777777777777E-2</v>
      </c>
      <c r="G153" s="42">
        <f>G152+C152</f>
        <v>1.5277777777777777E-2</v>
      </c>
      <c r="H153" s="87"/>
    </row>
    <row r="154" spans="1:16" ht="18">
      <c r="A154" s="68" t="s">
        <v>26</v>
      </c>
      <c r="B154" s="84"/>
      <c r="C154" s="85">
        <v>2.7777777777777779E-3</v>
      </c>
      <c r="D154" s="23">
        <f>D153+B153</f>
        <v>0.63819444444444373</v>
      </c>
      <c r="E154" s="42">
        <f>E153+B153</f>
        <v>1.6666666666666666E-2</v>
      </c>
      <c r="F154" s="42">
        <f>F153+B153</f>
        <v>1.6666666666666666E-2</v>
      </c>
      <c r="G154" s="42">
        <f>G153+B153</f>
        <v>1.6666666666666666E-2</v>
      </c>
      <c r="H154" s="87"/>
    </row>
    <row r="155" spans="1:16" ht="18">
      <c r="A155" s="68" t="s">
        <v>27</v>
      </c>
      <c r="B155" s="84">
        <v>2.0833333333333333E-3</v>
      </c>
      <c r="C155" s="85"/>
      <c r="D155" s="24">
        <f>D154+C154</f>
        <v>0.6409722222222215</v>
      </c>
      <c r="E155" s="41">
        <f>E154+C154</f>
        <v>1.9444444444444445E-2</v>
      </c>
      <c r="F155" s="41">
        <f>F154+C154</f>
        <v>1.9444444444444445E-2</v>
      </c>
      <c r="G155" s="41">
        <f>G154+C154</f>
        <v>1.9444444444444445E-2</v>
      </c>
      <c r="H155" s="87"/>
      <c r="J155" s="28"/>
    </row>
    <row r="156" spans="1:16" ht="18">
      <c r="A156" s="49" t="s">
        <v>28</v>
      </c>
      <c r="B156" s="84"/>
      <c r="C156" s="85">
        <v>6.9444444444444447E-4</v>
      </c>
      <c r="D156" s="24">
        <f>D155+B155</f>
        <v>0.64305555555555483</v>
      </c>
      <c r="E156" s="41">
        <f>E155+B155</f>
        <v>2.1527777777777778E-2</v>
      </c>
      <c r="F156" s="41">
        <f>F155+B155</f>
        <v>2.1527777777777778E-2</v>
      </c>
      <c r="G156" s="41">
        <f>G155+B155</f>
        <v>2.1527777777777778E-2</v>
      </c>
      <c r="H156" s="87"/>
      <c r="I156" s="28"/>
    </row>
    <row r="157" spans="1:16" ht="18">
      <c r="A157" s="22" t="s">
        <v>29</v>
      </c>
      <c r="B157" s="84">
        <v>2.0833333333333333E-3</v>
      </c>
      <c r="C157" s="85"/>
      <c r="D157" s="23">
        <f>D156+C156</f>
        <v>0.64374999999999927</v>
      </c>
      <c r="E157" s="42">
        <f>E156+C156</f>
        <v>2.2222222222222223E-2</v>
      </c>
      <c r="F157" s="42">
        <f>F156+C156</f>
        <v>2.2222222222222223E-2</v>
      </c>
      <c r="G157" s="42">
        <f>G156+C156</f>
        <v>2.2222222222222223E-2</v>
      </c>
      <c r="H157" s="87"/>
    </row>
    <row r="158" spans="1:16" ht="18">
      <c r="A158" s="22" t="s">
        <v>30</v>
      </c>
      <c r="B158" s="84"/>
      <c r="C158" s="85">
        <v>6.9444444444444447E-4</v>
      </c>
      <c r="D158" s="23">
        <f>D157+B157</f>
        <v>0.64583333333333259</v>
      </c>
      <c r="E158" s="42">
        <f>E157+B157</f>
        <v>2.4305555555555556E-2</v>
      </c>
      <c r="F158" s="42">
        <f>F157+B157</f>
        <v>2.4305555555555556E-2</v>
      </c>
      <c r="G158" s="42">
        <f>G157+B157</f>
        <v>2.4305555555555556E-2</v>
      </c>
      <c r="H158" s="87"/>
    </row>
    <row r="159" spans="1:16" ht="18">
      <c r="A159" s="22" t="s">
        <v>31</v>
      </c>
      <c r="B159" s="84">
        <v>6.9444444444444447E-4</v>
      </c>
      <c r="C159" s="85"/>
      <c r="D159" s="24">
        <f>D158+C158</f>
        <v>0.64652777777777704</v>
      </c>
      <c r="E159" s="41">
        <f>E158+C158</f>
        <v>2.5000000000000001E-2</v>
      </c>
      <c r="F159" s="41">
        <f>F158+C158</f>
        <v>2.5000000000000001E-2</v>
      </c>
      <c r="G159" s="42">
        <f>G158+C158</f>
        <v>2.5000000000000001E-2</v>
      </c>
      <c r="H159" s="87"/>
    </row>
    <row r="160" spans="1:16" ht="18">
      <c r="A160" s="22" t="s">
        <v>32</v>
      </c>
      <c r="B160" s="84"/>
      <c r="C160" s="85">
        <v>1.3888888888888889E-3</v>
      </c>
      <c r="D160" s="23">
        <f>D159+B159</f>
        <v>0.64722222222222148</v>
      </c>
      <c r="E160" s="42">
        <f>E159+B159</f>
        <v>2.5694444444444447E-2</v>
      </c>
      <c r="F160" s="42">
        <f>F159+B159</f>
        <v>2.5694444444444447E-2</v>
      </c>
      <c r="G160" s="42">
        <f>G159+B159</f>
        <v>2.5694444444444447E-2</v>
      </c>
      <c r="H160" s="87"/>
    </row>
    <row r="161" spans="1:10" ht="18">
      <c r="A161" s="22" t="s">
        <v>33</v>
      </c>
      <c r="B161" s="84">
        <v>6.9444444444444447E-4</v>
      </c>
      <c r="C161" s="85"/>
      <c r="D161" s="23">
        <f>D160+C160</f>
        <v>0.64861111111111036</v>
      </c>
      <c r="E161" s="42">
        <f>E160+C160</f>
        <v>2.7083333333333334E-2</v>
      </c>
      <c r="F161" s="42">
        <f>F160+C160</f>
        <v>2.7083333333333334E-2</v>
      </c>
      <c r="G161" s="42">
        <f>G160+C160</f>
        <v>2.7083333333333334E-2</v>
      </c>
      <c r="H161" s="87"/>
    </row>
    <row r="162" spans="1:10" ht="18">
      <c r="A162" s="49" t="s">
        <v>34</v>
      </c>
      <c r="B162" s="84"/>
      <c r="C162" s="85">
        <v>1.3888888888888889E-3</v>
      </c>
      <c r="D162" s="23">
        <f>D161+B161</f>
        <v>0.6493055555555548</v>
      </c>
      <c r="E162" s="42">
        <f>E161+B161</f>
        <v>2.777777777777778E-2</v>
      </c>
      <c r="F162" s="42">
        <f>F161+B161</f>
        <v>2.777777777777778E-2</v>
      </c>
      <c r="G162" s="42">
        <f>G161+B161</f>
        <v>2.777777777777778E-2</v>
      </c>
      <c r="H162" s="87"/>
    </row>
    <row r="163" spans="1:10" ht="18">
      <c r="A163" s="49" t="s">
        <v>35</v>
      </c>
      <c r="B163" s="84">
        <v>1.3888888888888889E-3</v>
      </c>
      <c r="C163" s="85"/>
      <c r="D163" s="23">
        <f>D162+C162</f>
        <v>0.65069444444444369</v>
      </c>
      <c r="E163" s="42">
        <f>E162+C162</f>
        <v>2.9166666666666667E-2</v>
      </c>
      <c r="F163" s="42">
        <f>F162+C162</f>
        <v>2.9166666666666667E-2</v>
      </c>
      <c r="G163" s="42">
        <f>G162+C162</f>
        <v>2.9166666666666667E-2</v>
      </c>
      <c r="H163" s="87"/>
    </row>
    <row r="164" spans="1:10" ht="18">
      <c r="A164" s="49" t="s">
        <v>36</v>
      </c>
      <c r="B164" s="84"/>
      <c r="C164" s="85">
        <v>1.3888888888888889E-3</v>
      </c>
      <c r="D164" s="23">
        <f>D163+B163</f>
        <v>0.65208333333333257</v>
      </c>
      <c r="E164" s="42">
        <f>E163+B163</f>
        <v>3.0555555555555555E-2</v>
      </c>
      <c r="F164" s="42">
        <f>F163+B163</f>
        <v>3.0555555555555555E-2</v>
      </c>
      <c r="G164" s="42">
        <f>G163+B163</f>
        <v>3.0555555555555555E-2</v>
      </c>
      <c r="H164" s="87"/>
    </row>
    <row r="165" spans="1:10" ht="18">
      <c r="A165" s="43" t="s">
        <v>37</v>
      </c>
      <c r="B165" s="84">
        <v>2.0833333333333333E-3</v>
      </c>
      <c r="C165" s="85"/>
      <c r="D165" s="23">
        <f>D164+C164</f>
        <v>0.65347222222222145</v>
      </c>
      <c r="E165" s="42">
        <f>E164+C164</f>
        <v>3.1944444444444442E-2</v>
      </c>
      <c r="F165" s="42">
        <f>F164+C164</f>
        <v>3.1944444444444442E-2</v>
      </c>
      <c r="G165" s="42">
        <f>G164+C164</f>
        <v>3.1944444444444442E-2</v>
      </c>
      <c r="H165" s="87"/>
    </row>
    <row r="166" spans="1:10" ht="36">
      <c r="A166" s="69" t="s">
        <v>38</v>
      </c>
      <c r="B166" s="84"/>
      <c r="C166" s="86">
        <v>6.9444444444444441E-3</v>
      </c>
      <c r="D166" s="23">
        <f>D165+B165</f>
        <v>0.65555555555555478</v>
      </c>
      <c r="E166" s="42">
        <f>E165+B165</f>
        <v>3.4027777777777775E-2</v>
      </c>
      <c r="F166" s="42">
        <f>F165+B165</f>
        <v>3.4027777777777775E-2</v>
      </c>
      <c r="G166" s="42">
        <f>G165+B165</f>
        <v>3.4027777777777775E-2</v>
      </c>
      <c r="H166" s="87"/>
    </row>
    <row r="167" spans="1:10" ht="18">
      <c r="A167" s="66"/>
      <c r="B167" s="56"/>
      <c r="C167" s="86"/>
      <c r="D167" s="61"/>
      <c r="E167" s="76"/>
      <c r="F167" s="76"/>
      <c r="G167" s="76"/>
      <c r="H167" s="87"/>
    </row>
    <row r="168" spans="1:10" ht="36">
      <c r="A168" s="70" t="s">
        <v>38</v>
      </c>
      <c r="B168" s="84">
        <v>2.0833333333333333E-3</v>
      </c>
      <c r="C168" s="86"/>
      <c r="D168" s="23">
        <f>D166+C166</f>
        <v>0.6624999999999992</v>
      </c>
      <c r="E168" s="41"/>
      <c r="F168" s="41"/>
      <c r="G168" s="41"/>
      <c r="H168" s="87"/>
    </row>
    <row r="169" spans="1:10" ht="18">
      <c r="A169" s="70" t="s">
        <v>40</v>
      </c>
      <c r="B169" s="84"/>
      <c r="C169" s="85">
        <v>2.0833333333333333E-3</v>
      </c>
      <c r="D169" s="23">
        <f t="shared" ref="D169:D189" si="4">D168+B168</f>
        <v>0.66458333333333253</v>
      </c>
      <c r="E169" s="42"/>
      <c r="F169" s="42"/>
      <c r="G169" s="42"/>
      <c r="H169" s="87"/>
    </row>
    <row r="170" spans="1:10" ht="18">
      <c r="A170" s="70" t="s">
        <v>41</v>
      </c>
      <c r="B170" s="84">
        <v>1.3888888888888889E-3</v>
      </c>
      <c r="C170" s="85"/>
      <c r="D170" s="23">
        <f>D169+C169</f>
        <v>0.66666666666666585</v>
      </c>
      <c r="E170" s="42"/>
      <c r="F170" s="42"/>
      <c r="G170" s="42"/>
      <c r="H170" s="87"/>
      <c r="I170" s="28"/>
    </row>
    <row r="171" spans="1:10" ht="18">
      <c r="A171" s="71" t="s">
        <v>42</v>
      </c>
      <c r="B171" s="84"/>
      <c r="C171" s="85">
        <v>1.3888888888888889E-3</v>
      </c>
      <c r="D171" s="23">
        <f t="shared" si="4"/>
        <v>0.66805555555555474</v>
      </c>
      <c r="E171" s="42"/>
      <c r="F171" s="42"/>
      <c r="G171" s="42"/>
      <c r="H171" s="87"/>
      <c r="I171" s="28"/>
    </row>
    <row r="172" spans="1:10" ht="18">
      <c r="A172" s="71" t="s">
        <v>36</v>
      </c>
      <c r="B172" s="84">
        <v>1.3888888888888889E-3</v>
      </c>
      <c r="C172" s="85"/>
      <c r="D172" s="23">
        <f>D171+C171</f>
        <v>0.66944444444444362</v>
      </c>
      <c r="E172" s="42"/>
      <c r="F172" s="42"/>
      <c r="G172" s="42"/>
      <c r="H172" s="87"/>
    </row>
    <row r="173" spans="1:10" ht="18">
      <c r="A173" s="71" t="s">
        <v>35</v>
      </c>
      <c r="B173" s="84"/>
      <c r="C173" s="85">
        <v>1.3888888888888889E-3</v>
      </c>
      <c r="D173" s="23">
        <f t="shared" si="4"/>
        <v>0.6708333333333325</v>
      </c>
      <c r="E173" s="42"/>
      <c r="F173" s="42"/>
      <c r="G173" s="42"/>
      <c r="H173" s="87"/>
    </row>
    <row r="174" spans="1:10" ht="18">
      <c r="A174" s="70" t="s">
        <v>33</v>
      </c>
      <c r="B174" s="84">
        <v>1.3888888888888889E-3</v>
      </c>
      <c r="C174" s="85"/>
      <c r="D174" s="23">
        <f>D173+C173</f>
        <v>0.67222222222222139</v>
      </c>
      <c r="E174" s="42"/>
      <c r="F174" s="42"/>
      <c r="G174" s="42"/>
      <c r="H174" s="87"/>
    </row>
    <row r="175" spans="1:10" ht="18">
      <c r="A175" s="70" t="s">
        <v>43</v>
      </c>
      <c r="B175" s="84"/>
      <c r="C175" s="85">
        <v>1.3888888888888889E-3</v>
      </c>
      <c r="D175" s="23">
        <f t="shared" si="4"/>
        <v>0.67361111111111027</v>
      </c>
      <c r="E175" s="42"/>
      <c r="F175" s="42"/>
      <c r="G175" s="42"/>
      <c r="H175" s="87"/>
    </row>
    <row r="176" spans="1:10" ht="18">
      <c r="A176" s="70" t="s">
        <v>31</v>
      </c>
      <c r="B176" s="84">
        <v>1.736111111111111E-3</v>
      </c>
      <c r="C176" s="85"/>
      <c r="D176" s="23">
        <f>D175+C175</f>
        <v>0.67499999999999916</v>
      </c>
      <c r="E176" s="42"/>
      <c r="F176" s="42"/>
      <c r="G176" s="42"/>
      <c r="H176" s="87"/>
      <c r="J176" s="47">
        <v>4.8611111111111112E-3</v>
      </c>
    </row>
    <row r="177" spans="1:9" ht="18">
      <c r="A177" s="70" t="s">
        <v>30</v>
      </c>
      <c r="B177" s="84"/>
      <c r="C177" s="85">
        <v>1.736111111111111E-3</v>
      </c>
      <c r="D177" s="23">
        <f t="shared" si="4"/>
        <v>0.67673611111111032</v>
      </c>
      <c r="E177" s="41"/>
      <c r="F177" s="41"/>
      <c r="G177" s="41"/>
      <c r="H177" s="87"/>
    </row>
    <row r="178" spans="1:9" ht="18">
      <c r="A178" s="70" t="s">
        <v>44</v>
      </c>
      <c r="B178" s="84">
        <v>1.3888888888888889E-3</v>
      </c>
      <c r="C178" s="85"/>
      <c r="D178" s="23">
        <f>D177+C177</f>
        <v>0.67847222222222148</v>
      </c>
      <c r="E178" s="41"/>
      <c r="F178" s="41"/>
      <c r="G178" s="41"/>
      <c r="H178" s="87"/>
    </row>
    <row r="179" spans="1:9" ht="36">
      <c r="A179" s="70" t="s">
        <v>45</v>
      </c>
      <c r="B179" s="84"/>
      <c r="C179" s="85">
        <v>1.3888888888888889E-3</v>
      </c>
      <c r="D179" s="23">
        <f t="shared" si="4"/>
        <v>0.67986111111111036</v>
      </c>
      <c r="E179" s="42"/>
      <c r="F179" s="42"/>
      <c r="G179" s="42"/>
      <c r="H179" s="87"/>
    </row>
    <row r="180" spans="1:9" ht="18">
      <c r="A180" s="70" t="s">
        <v>46</v>
      </c>
      <c r="B180" s="84">
        <v>2.0833333333333333E-3</v>
      </c>
      <c r="C180" s="85"/>
      <c r="D180" s="23">
        <f>D179+C179</f>
        <v>0.68124999999999925</v>
      </c>
      <c r="E180" s="42"/>
      <c r="F180" s="42"/>
      <c r="G180" s="42"/>
      <c r="H180" s="87"/>
    </row>
    <row r="181" spans="1:9" ht="18">
      <c r="A181" s="70" t="s">
        <v>47</v>
      </c>
      <c r="B181" s="84"/>
      <c r="C181" s="85">
        <v>3.472222222222222E-3</v>
      </c>
      <c r="D181" s="23">
        <f t="shared" si="4"/>
        <v>0.68333333333333257</v>
      </c>
      <c r="E181" s="42"/>
      <c r="F181" s="42"/>
      <c r="G181" s="42"/>
      <c r="H181" s="87"/>
    </row>
    <row r="182" spans="1:9" ht="18">
      <c r="A182" s="70" t="s">
        <v>48</v>
      </c>
      <c r="B182" s="84">
        <v>1.3888888888888889E-3</v>
      </c>
      <c r="C182" s="85"/>
      <c r="D182" s="23">
        <f>D181+C181</f>
        <v>0.68680555555555478</v>
      </c>
      <c r="E182" s="42"/>
      <c r="F182" s="42"/>
      <c r="G182" s="42"/>
      <c r="H182" s="87"/>
    </row>
    <row r="183" spans="1:9" ht="18">
      <c r="A183" s="70" t="s">
        <v>54</v>
      </c>
      <c r="B183" s="84"/>
      <c r="C183" s="85">
        <v>2.0833333333333333E-3</v>
      </c>
      <c r="D183" s="23">
        <f t="shared" si="4"/>
        <v>0.68819444444444366</v>
      </c>
      <c r="E183" s="42"/>
      <c r="F183" s="42"/>
      <c r="G183" s="42"/>
      <c r="H183" s="87"/>
    </row>
    <row r="184" spans="1:9" ht="36">
      <c r="A184" s="70" t="s">
        <v>55</v>
      </c>
      <c r="B184" s="84">
        <v>6.9444444444444447E-4</v>
      </c>
      <c r="C184" s="85"/>
      <c r="D184" s="23">
        <f>D183+C183</f>
        <v>0.69027777777777699</v>
      </c>
      <c r="E184" s="42"/>
      <c r="F184" s="42"/>
      <c r="G184" s="42"/>
      <c r="H184" s="87"/>
    </row>
    <row r="185" spans="1:9" ht="18">
      <c r="A185" s="70" t="s">
        <v>49</v>
      </c>
      <c r="B185" s="84"/>
      <c r="C185" s="85">
        <v>2.0833333333333333E-3</v>
      </c>
      <c r="D185" s="23">
        <f t="shared" si="4"/>
        <v>0.69097222222222143</v>
      </c>
      <c r="E185" s="42"/>
      <c r="F185" s="42"/>
      <c r="G185" s="42"/>
      <c r="H185" s="87"/>
    </row>
    <row r="186" spans="1:9" ht="18">
      <c r="A186" s="70" t="s">
        <v>50</v>
      </c>
      <c r="B186" s="84">
        <v>2.7777777777777779E-3</v>
      </c>
      <c r="C186" s="85"/>
      <c r="D186" s="23">
        <f>D185+C185</f>
        <v>0.69305555555555476</v>
      </c>
      <c r="E186" s="42"/>
      <c r="F186" s="42"/>
      <c r="G186" s="42"/>
      <c r="H186" s="87"/>
    </row>
    <row r="187" spans="1:9" ht="18">
      <c r="A187" s="70" t="s">
        <v>51</v>
      </c>
      <c r="B187" s="84"/>
      <c r="C187" s="85">
        <v>1.3888888888888889E-3</v>
      </c>
      <c r="D187" s="23">
        <f t="shared" si="4"/>
        <v>0.69583333333333253</v>
      </c>
      <c r="E187" s="42"/>
      <c r="F187" s="42"/>
      <c r="G187" s="42"/>
      <c r="H187" s="87"/>
    </row>
    <row r="188" spans="1:9" ht="36">
      <c r="A188" s="70" t="s">
        <v>52</v>
      </c>
      <c r="B188" s="84">
        <v>2.7777777777777779E-3</v>
      </c>
      <c r="C188" s="85"/>
      <c r="D188" s="23">
        <f>D187+C187</f>
        <v>0.69722222222222141</v>
      </c>
      <c r="E188" s="42"/>
      <c r="F188" s="42"/>
      <c r="G188" s="42"/>
      <c r="H188" s="87"/>
    </row>
    <row r="189" spans="1:9" ht="18">
      <c r="A189" s="70" t="s">
        <v>20</v>
      </c>
      <c r="B189" s="84"/>
      <c r="C189" s="85">
        <v>3.472222222222222E-3</v>
      </c>
      <c r="D189" s="23">
        <f t="shared" si="4"/>
        <v>0.69999999999999918</v>
      </c>
      <c r="E189" s="42"/>
      <c r="F189" s="42"/>
      <c r="G189" s="42"/>
      <c r="H189" s="87"/>
    </row>
    <row r="190" spans="1:9" ht="36">
      <c r="A190" s="71" t="s">
        <v>53</v>
      </c>
      <c r="B190" s="88">
        <v>6.9444444444444447E-4</v>
      </c>
      <c r="C190" s="85"/>
      <c r="D190" s="23">
        <f>D189+C189</f>
        <v>0.70347222222222139</v>
      </c>
      <c r="E190" s="41"/>
      <c r="F190" s="41"/>
      <c r="G190" s="41"/>
      <c r="H190" s="87"/>
    </row>
    <row r="191" spans="1:9" ht="18">
      <c r="A191" s="72">
        <f>SUM(B190:B235,C192:C236)</f>
        <v>7.6388888888888895E-2</v>
      </c>
      <c r="B191" s="89"/>
      <c r="C191" s="63"/>
      <c r="D191" s="73">
        <v>1</v>
      </c>
      <c r="E191" s="77">
        <v>2</v>
      </c>
      <c r="F191" s="77">
        <v>3</v>
      </c>
      <c r="G191" s="77">
        <v>4</v>
      </c>
      <c r="H191" s="94" t="s">
        <v>9</v>
      </c>
    </row>
    <row r="192" spans="1:9" ht="18">
      <c r="A192" s="50" t="s">
        <v>17</v>
      </c>
      <c r="B192" s="90"/>
      <c r="C192" s="85">
        <v>2.7777777777777779E-3</v>
      </c>
      <c r="D192" s="24">
        <f>D190+B190</f>
        <v>0.70416666666666583</v>
      </c>
      <c r="E192" s="41">
        <f>E190+B190</f>
        <v>6.9444444444444447E-4</v>
      </c>
      <c r="F192" s="41">
        <f>F190+B190</f>
        <v>6.9444444444444447E-4</v>
      </c>
      <c r="G192" s="41">
        <f>G190+B190</f>
        <v>6.9444444444444447E-4</v>
      </c>
      <c r="H192" s="94"/>
      <c r="I192" s="28"/>
    </row>
    <row r="193" spans="1:11" ht="18">
      <c r="A193" s="52" t="s">
        <v>18</v>
      </c>
      <c r="B193" s="84">
        <v>2.7777777777777779E-3</v>
      </c>
      <c r="C193" s="85"/>
      <c r="D193" s="23">
        <f>D192+C192</f>
        <v>0.7069444444444436</v>
      </c>
      <c r="E193" s="42">
        <f>E192+C192</f>
        <v>3.4722222222222225E-3</v>
      </c>
      <c r="F193" s="42">
        <f>F192+C192</f>
        <v>3.4722222222222225E-3</v>
      </c>
      <c r="G193" s="42">
        <f>G192+C192</f>
        <v>3.4722222222222225E-3</v>
      </c>
      <c r="H193" s="94"/>
      <c r="I193" s="28"/>
      <c r="K193" s="28"/>
    </row>
    <row r="194" spans="1:11" ht="18">
      <c r="A194" s="53" t="s">
        <v>19</v>
      </c>
      <c r="B194" s="84"/>
      <c r="C194" s="85">
        <v>3.472222222222222E-3</v>
      </c>
      <c r="D194" s="24">
        <f>D193+B193</f>
        <v>0.70972222222222137</v>
      </c>
      <c r="E194" s="41">
        <f>E193+B193</f>
        <v>6.2500000000000003E-3</v>
      </c>
      <c r="F194" s="41">
        <f>F193+B193</f>
        <v>6.2500000000000003E-3</v>
      </c>
      <c r="G194" s="42">
        <f>G193+B193</f>
        <v>6.2500000000000003E-3</v>
      </c>
      <c r="H194" s="94"/>
    </row>
    <row r="195" spans="1:11" ht="18">
      <c r="A195" s="57" t="s">
        <v>21</v>
      </c>
      <c r="B195" s="84">
        <v>1.3888888888888889E-3</v>
      </c>
      <c r="C195" s="85"/>
      <c r="D195" s="23">
        <f>D194+C194</f>
        <v>0.71319444444444358</v>
      </c>
      <c r="E195" s="42">
        <f>E194+C194</f>
        <v>9.7222222222222224E-3</v>
      </c>
      <c r="F195" s="42">
        <f>F194+C194</f>
        <v>9.7222222222222224E-3</v>
      </c>
      <c r="G195" s="42">
        <f>G194+C194</f>
        <v>9.7222222222222224E-3</v>
      </c>
      <c r="H195" s="94"/>
    </row>
    <row r="196" spans="1:11" ht="18">
      <c r="A196" s="57" t="s">
        <v>22</v>
      </c>
      <c r="B196" s="84"/>
      <c r="C196" s="85">
        <v>1.3888888888888889E-3</v>
      </c>
      <c r="D196" s="23">
        <f>D195+B195</f>
        <v>0.71458333333333246</v>
      </c>
      <c r="E196" s="42">
        <f>E195+B195</f>
        <v>1.1111111111111112E-2</v>
      </c>
      <c r="F196" s="42">
        <f>F195+B195</f>
        <v>1.1111111111111112E-2</v>
      </c>
      <c r="G196" s="42">
        <f>G195+B195</f>
        <v>1.1111111111111112E-2</v>
      </c>
      <c r="H196" s="94"/>
    </row>
    <row r="197" spans="1:11" ht="18">
      <c r="A197" s="57" t="s">
        <v>23</v>
      </c>
      <c r="B197" s="84">
        <v>1.3888888888888889E-3</v>
      </c>
      <c r="C197" s="85"/>
      <c r="D197" s="23">
        <f>D196+C196</f>
        <v>0.71597222222222134</v>
      </c>
      <c r="E197" s="42">
        <f>E196+C196</f>
        <v>1.2500000000000001E-2</v>
      </c>
      <c r="F197" s="42">
        <f>F196+C196</f>
        <v>1.2500000000000001E-2</v>
      </c>
      <c r="G197" s="42">
        <f>G196+C196</f>
        <v>1.2500000000000001E-2</v>
      </c>
      <c r="H197" s="94"/>
    </row>
    <row r="198" spans="1:11" ht="18">
      <c r="A198" s="57" t="s">
        <v>24</v>
      </c>
      <c r="B198" s="84"/>
      <c r="C198" s="85">
        <v>6.9444444444444447E-4</v>
      </c>
      <c r="D198" s="24">
        <f>D197+B197</f>
        <v>0.71736111111111023</v>
      </c>
      <c r="E198" s="41">
        <f>E197+B197</f>
        <v>1.388888888888889E-2</v>
      </c>
      <c r="F198" s="41">
        <f>F197+B197</f>
        <v>1.388888888888889E-2</v>
      </c>
      <c r="G198" s="42">
        <f>G197+B197</f>
        <v>1.388888888888889E-2</v>
      </c>
      <c r="H198" s="94"/>
    </row>
    <row r="199" spans="1:11" ht="18">
      <c r="A199" s="57" t="s">
        <v>25</v>
      </c>
      <c r="B199" s="84">
        <v>1.3888888888888889E-3</v>
      </c>
      <c r="C199" s="85"/>
      <c r="D199" s="23">
        <f>D198+C198</f>
        <v>0.71805555555555467</v>
      </c>
      <c r="E199" s="42">
        <f>E198+C198</f>
        <v>1.4583333333333334E-2</v>
      </c>
      <c r="F199" s="42">
        <f>F198+C198</f>
        <v>1.4583333333333334E-2</v>
      </c>
      <c r="G199" s="42">
        <f>G198+C198</f>
        <v>1.4583333333333334E-2</v>
      </c>
      <c r="H199" s="94"/>
    </row>
    <row r="200" spans="1:11" ht="18">
      <c r="A200" s="57" t="s">
        <v>26</v>
      </c>
      <c r="B200" s="84"/>
      <c r="C200" s="85">
        <v>2.7777777777777779E-3</v>
      </c>
      <c r="D200" s="23">
        <f>D199+B199</f>
        <v>0.71944444444444355</v>
      </c>
      <c r="E200" s="42">
        <f>E199+B199</f>
        <v>1.5972222222222221E-2</v>
      </c>
      <c r="F200" s="42">
        <f>F199+B199</f>
        <v>1.5972222222222221E-2</v>
      </c>
      <c r="G200" s="42">
        <f>G199+B199</f>
        <v>1.5972222222222221E-2</v>
      </c>
      <c r="H200" s="94"/>
    </row>
    <row r="201" spans="1:11" ht="18">
      <c r="A201" s="57" t="s">
        <v>27</v>
      </c>
      <c r="B201" s="84">
        <v>2.0833333333333333E-3</v>
      </c>
      <c r="C201" s="85"/>
      <c r="D201" s="24">
        <f>D200+C200</f>
        <v>0.72222222222222132</v>
      </c>
      <c r="E201" s="41">
        <f>E200+C200</f>
        <v>1.8749999999999999E-2</v>
      </c>
      <c r="F201" s="41">
        <f>F200+C200</f>
        <v>1.8749999999999999E-2</v>
      </c>
      <c r="G201" s="41">
        <f>G200+C200</f>
        <v>1.8749999999999999E-2</v>
      </c>
      <c r="H201" s="94"/>
    </row>
    <row r="202" spans="1:11" ht="18">
      <c r="A202" s="54" t="s">
        <v>28</v>
      </c>
      <c r="B202" s="84"/>
      <c r="C202" s="85">
        <v>6.9444444444444447E-4</v>
      </c>
      <c r="D202" s="24">
        <f>D201+B201</f>
        <v>0.72430555555555465</v>
      </c>
      <c r="E202" s="41">
        <f>E201+B201</f>
        <v>2.0833333333333332E-2</v>
      </c>
      <c r="F202" s="41">
        <f>F201+B201</f>
        <v>2.0833333333333332E-2</v>
      </c>
      <c r="G202" s="41">
        <f>G201+B201</f>
        <v>2.0833333333333332E-2</v>
      </c>
      <c r="H202" s="94"/>
    </row>
    <row r="203" spans="1:11" ht="18">
      <c r="A203" s="52" t="s">
        <v>29</v>
      </c>
      <c r="B203" s="84">
        <v>2.0833333333333333E-3</v>
      </c>
      <c r="C203" s="85"/>
      <c r="D203" s="23">
        <f>D202+C202</f>
        <v>0.72499999999999909</v>
      </c>
      <c r="E203" s="42">
        <f>E202+C202</f>
        <v>2.1527777777777778E-2</v>
      </c>
      <c r="F203" s="42">
        <f>F202+C202</f>
        <v>2.1527777777777778E-2</v>
      </c>
      <c r="G203" s="42">
        <f>G202+C202</f>
        <v>2.1527777777777778E-2</v>
      </c>
      <c r="H203" s="94"/>
    </row>
    <row r="204" spans="1:11" ht="18">
      <c r="A204" s="52" t="s">
        <v>30</v>
      </c>
      <c r="B204" s="84"/>
      <c r="C204" s="85">
        <v>6.9444444444444447E-4</v>
      </c>
      <c r="D204" s="23">
        <f>D203+B203</f>
        <v>0.72708333333333242</v>
      </c>
      <c r="E204" s="42">
        <f>E203+B203</f>
        <v>2.361111111111111E-2</v>
      </c>
      <c r="F204" s="42">
        <f>F203+B203</f>
        <v>2.361111111111111E-2</v>
      </c>
      <c r="G204" s="42">
        <f>G203+B203</f>
        <v>2.361111111111111E-2</v>
      </c>
      <c r="H204" s="94"/>
    </row>
    <row r="205" spans="1:11" ht="18">
      <c r="A205" s="52" t="s">
        <v>31</v>
      </c>
      <c r="B205" s="84">
        <v>6.9444444444444447E-4</v>
      </c>
      <c r="C205" s="85"/>
      <c r="D205" s="24">
        <f>D204+C204</f>
        <v>0.72777777777777686</v>
      </c>
      <c r="E205" s="41">
        <f>E204+C204</f>
        <v>2.4305555555555556E-2</v>
      </c>
      <c r="F205" s="41">
        <f>F204+C204</f>
        <v>2.4305555555555556E-2</v>
      </c>
      <c r="G205" s="42">
        <f>G204+C204</f>
        <v>2.4305555555555556E-2</v>
      </c>
      <c r="H205" s="94"/>
    </row>
    <row r="206" spans="1:11" ht="18">
      <c r="A206" s="52" t="s">
        <v>32</v>
      </c>
      <c r="B206" s="84"/>
      <c r="C206" s="85">
        <v>1.3888888888888889E-3</v>
      </c>
      <c r="D206" s="23">
        <f>D205+B205</f>
        <v>0.7284722222222213</v>
      </c>
      <c r="E206" s="42">
        <f>E205+B205</f>
        <v>2.5000000000000001E-2</v>
      </c>
      <c r="F206" s="42">
        <f>F205+B205</f>
        <v>2.5000000000000001E-2</v>
      </c>
      <c r="G206" s="42">
        <f>G205+B205</f>
        <v>2.5000000000000001E-2</v>
      </c>
      <c r="H206" s="94"/>
    </row>
    <row r="207" spans="1:11" ht="18">
      <c r="A207" s="52" t="s">
        <v>33</v>
      </c>
      <c r="B207" s="84">
        <v>6.9444444444444447E-4</v>
      </c>
      <c r="C207" s="85"/>
      <c r="D207" s="23">
        <f>D206+C206</f>
        <v>0.72986111111111018</v>
      </c>
      <c r="E207" s="42">
        <f>E206+C206</f>
        <v>2.6388888888888889E-2</v>
      </c>
      <c r="F207" s="42">
        <f>F206+C206</f>
        <v>2.6388888888888889E-2</v>
      </c>
      <c r="G207" s="42">
        <f>G206+C206</f>
        <v>2.6388888888888889E-2</v>
      </c>
      <c r="H207" s="94"/>
      <c r="I207" s="28"/>
    </row>
    <row r="208" spans="1:11" ht="18">
      <c r="A208" s="54" t="s">
        <v>34</v>
      </c>
      <c r="B208" s="84"/>
      <c r="C208" s="85">
        <v>1.3888888888888889E-3</v>
      </c>
      <c r="D208" s="23">
        <f>D207+B207</f>
        <v>0.73055555555555463</v>
      </c>
      <c r="E208" s="42">
        <f>E207+B207</f>
        <v>2.7083333333333334E-2</v>
      </c>
      <c r="F208" s="42">
        <f>F207+B207</f>
        <v>2.7083333333333334E-2</v>
      </c>
      <c r="G208" s="42">
        <f>G207+B207</f>
        <v>2.7083333333333334E-2</v>
      </c>
      <c r="H208" s="94"/>
      <c r="I208" s="28"/>
    </row>
    <row r="209" spans="1:10" ht="18">
      <c r="A209" s="54" t="s">
        <v>35</v>
      </c>
      <c r="B209" s="84">
        <v>1.3888888888888889E-3</v>
      </c>
      <c r="C209" s="85"/>
      <c r="D209" s="23">
        <f>D208+C208</f>
        <v>0.73194444444444351</v>
      </c>
      <c r="E209" s="42">
        <f>E208+C208</f>
        <v>2.8472222222222222E-2</v>
      </c>
      <c r="F209" s="42">
        <f>F208+C208</f>
        <v>2.8472222222222222E-2</v>
      </c>
      <c r="G209" s="42">
        <f>G208+C208</f>
        <v>2.8472222222222222E-2</v>
      </c>
      <c r="H209" s="94"/>
    </row>
    <row r="210" spans="1:10" ht="18">
      <c r="A210" s="54" t="s">
        <v>36</v>
      </c>
      <c r="B210" s="84"/>
      <c r="C210" s="85">
        <v>1.3888888888888889E-3</v>
      </c>
      <c r="D210" s="23">
        <f>D209+B209</f>
        <v>0.73333333333333239</v>
      </c>
      <c r="E210" s="42">
        <f>E209+B209</f>
        <v>2.9861111111111109E-2</v>
      </c>
      <c r="F210" s="42">
        <f>F209+B209</f>
        <v>2.9861111111111109E-2</v>
      </c>
      <c r="G210" s="42">
        <f>G209+B209</f>
        <v>2.9861111111111109E-2</v>
      </c>
      <c r="H210" s="94"/>
    </row>
    <row r="211" spans="1:10" ht="18">
      <c r="A211" s="55" t="s">
        <v>37</v>
      </c>
      <c r="B211" s="84">
        <v>2.0833333333333333E-3</v>
      </c>
      <c r="C211" s="85"/>
      <c r="D211" s="23">
        <f>D210+C210</f>
        <v>0.73472222222222128</v>
      </c>
      <c r="E211" s="42">
        <f>E210+C210</f>
        <v>3.1249999999999997E-2</v>
      </c>
      <c r="F211" s="42">
        <f>F210+C210</f>
        <v>3.1249999999999997E-2</v>
      </c>
      <c r="G211" s="42">
        <f>G210+C210</f>
        <v>3.1249999999999997E-2</v>
      </c>
      <c r="H211" s="94"/>
    </row>
    <row r="212" spans="1:10" ht="36">
      <c r="A212" s="58" t="s">
        <v>38</v>
      </c>
      <c r="B212" s="84"/>
      <c r="C212" s="91">
        <v>2.0833333333333333E-3</v>
      </c>
      <c r="D212" s="23">
        <f>D211+B211</f>
        <v>0.7368055555555546</v>
      </c>
      <c r="E212" s="42">
        <f>E211+B211</f>
        <v>3.3333333333333333E-2</v>
      </c>
      <c r="F212" s="42">
        <f>F211+B211</f>
        <v>3.3333333333333333E-2</v>
      </c>
      <c r="G212" s="42">
        <f>G211+B211</f>
        <v>3.3333333333333333E-2</v>
      </c>
      <c r="H212" s="94"/>
    </row>
    <row r="213" spans="1:10" ht="18">
      <c r="A213" s="51"/>
      <c r="B213" s="62"/>
      <c r="C213" s="92"/>
      <c r="D213" s="61"/>
      <c r="E213" s="76"/>
      <c r="F213" s="76"/>
      <c r="G213" s="76"/>
      <c r="H213" s="94"/>
    </row>
    <row r="214" spans="1:10" ht="36">
      <c r="A214" s="59" t="s">
        <v>38</v>
      </c>
      <c r="B214" s="84">
        <v>2.0833333333333333E-3</v>
      </c>
      <c r="C214" s="93"/>
      <c r="D214" s="23">
        <f>D212+C212</f>
        <v>0.73888888888888793</v>
      </c>
      <c r="E214" s="41"/>
      <c r="F214" s="41"/>
      <c r="G214" s="41"/>
      <c r="H214" s="94"/>
    </row>
    <row r="215" spans="1:10" ht="18">
      <c r="A215" s="59" t="s">
        <v>40</v>
      </c>
      <c r="B215" s="84"/>
      <c r="C215" s="85">
        <v>2.0833333333333333E-3</v>
      </c>
      <c r="D215" s="23">
        <f t="shared" ref="D215:D235" si="5">D214+B214</f>
        <v>0.74097222222222126</v>
      </c>
      <c r="E215" s="42"/>
      <c r="F215" s="42"/>
      <c r="G215" s="42"/>
      <c r="H215" s="94"/>
    </row>
    <row r="216" spans="1:10" ht="18">
      <c r="A216" s="59" t="s">
        <v>41</v>
      </c>
      <c r="B216" s="84">
        <v>1.3888888888888889E-3</v>
      </c>
      <c r="C216" s="85"/>
      <c r="D216" s="23">
        <f>D215+C215</f>
        <v>0.74305555555555458</v>
      </c>
      <c r="E216" s="42"/>
      <c r="F216" s="42"/>
      <c r="G216" s="42"/>
      <c r="H216" s="94"/>
    </row>
    <row r="217" spans="1:10" ht="18">
      <c r="A217" s="60" t="s">
        <v>42</v>
      </c>
      <c r="B217" s="84"/>
      <c r="C217" s="85">
        <v>1.3888888888888889E-3</v>
      </c>
      <c r="D217" s="23">
        <f t="shared" si="5"/>
        <v>0.74444444444444346</v>
      </c>
      <c r="E217" s="42"/>
      <c r="F217" s="42"/>
      <c r="G217" s="42"/>
      <c r="H217" s="94"/>
    </row>
    <row r="218" spans="1:10" ht="18">
      <c r="A218" s="60" t="s">
        <v>36</v>
      </c>
      <c r="B218" s="84">
        <v>1.3888888888888889E-3</v>
      </c>
      <c r="C218" s="85"/>
      <c r="D218" s="23">
        <f>D217+C217</f>
        <v>0.74583333333333235</v>
      </c>
      <c r="E218" s="42"/>
      <c r="F218" s="42"/>
      <c r="G218" s="42"/>
      <c r="H218" s="94"/>
      <c r="J218" s="28"/>
    </row>
    <row r="219" spans="1:10" ht="18">
      <c r="A219" s="60" t="s">
        <v>35</v>
      </c>
      <c r="B219" s="84"/>
      <c r="C219" s="85">
        <v>1.3888888888888889E-3</v>
      </c>
      <c r="D219" s="23">
        <f t="shared" si="5"/>
        <v>0.74722222222222123</v>
      </c>
      <c r="E219" s="42"/>
      <c r="F219" s="42"/>
      <c r="G219" s="42"/>
      <c r="H219" s="94"/>
    </row>
    <row r="220" spans="1:10" ht="18">
      <c r="A220" s="59" t="s">
        <v>33</v>
      </c>
      <c r="B220" s="84">
        <v>1.3888888888888889E-3</v>
      </c>
      <c r="C220" s="85"/>
      <c r="D220" s="23">
        <f>D219+C219</f>
        <v>0.74861111111111012</v>
      </c>
      <c r="E220" s="42"/>
      <c r="F220" s="42"/>
      <c r="G220" s="42"/>
      <c r="H220" s="94"/>
    </row>
    <row r="221" spans="1:10" ht="18">
      <c r="A221" s="59" t="s">
        <v>43</v>
      </c>
      <c r="B221" s="84"/>
      <c r="C221" s="85">
        <v>1.3888888888888889E-3</v>
      </c>
      <c r="D221" s="23">
        <f t="shared" si="5"/>
        <v>0.749999999999999</v>
      </c>
      <c r="E221" s="42"/>
      <c r="F221" s="42"/>
      <c r="G221" s="42"/>
      <c r="H221" s="94"/>
    </row>
    <row r="222" spans="1:10" ht="18">
      <c r="A222" s="59" t="s">
        <v>31</v>
      </c>
      <c r="B222" s="84">
        <v>1.736111111111111E-3</v>
      </c>
      <c r="C222" s="85"/>
      <c r="D222" s="23">
        <f>D221+C221</f>
        <v>0.75138888888888788</v>
      </c>
      <c r="E222" s="42"/>
      <c r="F222" s="42"/>
      <c r="G222" s="42"/>
      <c r="H222" s="94"/>
    </row>
    <row r="223" spans="1:10" ht="18">
      <c r="A223" s="59" t="s">
        <v>30</v>
      </c>
      <c r="B223" s="84"/>
      <c r="C223" s="85">
        <v>1.736111111111111E-3</v>
      </c>
      <c r="D223" s="23">
        <f t="shared" si="5"/>
        <v>0.75312499999999905</v>
      </c>
      <c r="E223" s="41"/>
      <c r="F223" s="41"/>
      <c r="G223" s="41"/>
      <c r="H223" s="94"/>
    </row>
    <row r="224" spans="1:10" ht="18">
      <c r="A224" s="59" t="s">
        <v>44</v>
      </c>
      <c r="B224" s="84">
        <v>1.3888888888888889E-3</v>
      </c>
      <c r="C224" s="85"/>
      <c r="D224" s="23">
        <f>D223+C223</f>
        <v>0.75486111111111021</v>
      </c>
      <c r="E224" s="41"/>
      <c r="F224" s="41"/>
      <c r="G224" s="41"/>
      <c r="H224" s="94"/>
    </row>
    <row r="225" spans="1:11" ht="36">
      <c r="A225" s="59" t="s">
        <v>45</v>
      </c>
      <c r="B225" s="84"/>
      <c r="C225" s="85">
        <v>1.3888888888888889E-3</v>
      </c>
      <c r="D225" s="23">
        <f t="shared" si="5"/>
        <v>0.75624999999999909</v>
      </c>
      <c r="E225" s="42"/>
      <c r="F225" s="42"/>
      <c r="G225" s="42"/>
      <c r="H225" s="94"/>
    </row>
    <row r="226" spans="1:11" ht="18">
      <c r="A226" s="59" t="s">
        <v>46</v>
      </c>
      <c r="B226" s="84">
        <v>2.0833333333333333E-3</v>
      </c>
      <c r="C226" s="85"/>
      <c r="D226" s="23">
        <f>D225+C225</f>
        <v>0.75763888888888797</v>
      </c>
      <c r="E226" s="42"/>
      <c r="F226" s="42"/>
      <c r="G226" s="42"/>
      <c r="H226" s="94"/>
    </row>
    <row r="227" spans="1:11" ht="18">
      <c r="A227" s="59" t="s">
        <v>47</v>
      </c>
      <c r="B227" s="84"/>
      <c r="C227" s="85">
        <v>3.472222222222222E-3</v>
      </c>
      <c r="D227" s="23">
        <f t="shared" si="5"/>
        <v>0.7597222222222213</v>
      </c>
      <c r="E227" s="42"/>
      <c r="F227" s="42"/>
      <c r="G227" s="42"/>
      <c r="H227" s="94"/>
    </row>
    <row r="228" spans="1:11" ht="18">
      <c r="A228" s="59" t="s">
        <v>48</v>
      </c>
      <c r="B228" s="84">
        <v>1.3888888888888889E-3</v>
      </c>
      <c r="C228" s="85"/>
      <c r="D228" s="23">
        <f>D227+C227</f>
        <v>0.76319444444444351</v>
      </c>
      <c r="E228" s="42"/>
      <c r="F228" s="42"/>
      <c r="G228" s="42"/>
      <c r="H228" s="94"/>
    </row>
    <row r="229" spans="1:11" ht="18">
      <c r="A229" s="59" t="s">
        <v>54</v>
      </c>
      <c r="B229" s="84"/>
      <c r="C229" s="85">
        <v>2.0833333333333333E-3</v>
      </c>
      <c r="D229" s="23">
        <f t="shared" si="5"/>
        <v>0.76458333333333239</v>
      </c>
      <c r="E229" s="42"/>
      <c r="F229" s="42"/>
      <c r="G229" s="42"/>
      <c r="H229" s="94"/>
      <c r="I229" s="28"/>
    </row>
    <row r="230" spans="1:11" ht="36">
      <c r="A230" s="59" t="s">
        <v>55</v>
      </c>
      <c r="B230" s="84">
        <v>6.9444444444444447E-4</v>
      </c>
      <c r="C230" s="85"/>
      <c r="D230" s="23">
        <f>D229+C229</f>
        <v>0.76666666666666572</v>
      </c>
      <c r="E230" s="42"/>
      <c r="F230" s="42"/>
      <c r="G230" s="42"/>
      <c r="H230" s="94"/>
      <c r="I230" s="28"/>
      <c r="J230" s="28"/>
    </row>
    <row r="231" spans="1:11" ht="18">
      <c r="A231" s="59" t="s">
        <v>49</v>
      </c>
      <c r="B231" s="84"/>
      <c r="C231" s="85">
        <v>2.0833333333333333E-3</v>
      </c>
      <c r="D231" s="23">
        <f t="shared" si="5"/>
        <v>0.76736111111111016</v>
      </c>
      <c r="E231" s="42"/>
      <c r="F231" s="42"/>
      <c r="G231" s="42"/>
      <c r="H231" s="94"/>
    </row>
    <row r="232" spans="1:11" ht="18">
      <c r="A232" s="59" t="s">
        <v>50</v>
      </c>
      <c r="B232" s="84">
        <v>2.7777777777777779E-3</v>
      </c>
      <c r="C232" s="85"/>
      <c r="D232" s="23">
        <f>D231+C231</f>
        <v>0.76944444444444349</v>
      </c>
      <c r="E232" s="42"/>
      <c r="F232" s="42"/>
      <c r="G232" s="42"/>
      <c r="H232" s="94"/>
      <c r="I232" s="28"/>
      <c r="K232" s="28"/>
    </row>
    <row r="233" spans="1:11" ht="18">
      <c r="A233" s="59" t="s">
        <v>51</v>
      </c>
      <c r="B233" s="84"/>
      <c r="C233" s="85">
        <v>1.3888888888888889E-3</v>
      </c>
      <c r="D233" s="23">
        <f t="shared" si="5"/>
        <v>0.77222222222222126</v>
      </c>
      <c r="E233" s="42"/>
      <c r="F233" s="42"/>
      <c r="G233" s="42"/>
      <c r="H233" s="94"/>
      <c r="J233" s="28"/>
    </row>
    <row r="234" spans="1:11" ht="36">
      <c r="A234" s="59" t="s">
        <v>52</v>
      </c>
      <c r="B234" s="84">
        <v>2.7777777777777779E-3</v>
      </c>
      <c r="C234" s="85"/>
      <c r="D234" s="23">
        <f>D233+C233</f>
        <v>0.77361111111111014</v>
      </c>
      <c r="E234" s="42"/>
      <c r="F234" s="42"/>
      <c r="G234" s="42"/>
      <c r="H234" s="94"/>
    </row>
    <row r="235" spans="1:11" ht="18">
      <c r="A235" s="59" t="s">
        <v>20</v>
      </c>
      <c r="B235" s="84"/>
      <c r="C235" s="85">
        <v>3.472222222222222E-3</v>
      </c>
      <c r="D235" s="23">
        <f t="shared" si="5"/>
        <v>0.77638888888888791</v>
      </c>
      <c r="E235" s="42"/>
      <c r="F235" s="42"/>
      <c r="G235" s="42"/>
      <c r="H235" s="94"/>
    </row>
    <row r="236" spans="1:11" ht="36">
      <c r="A236" s="60" t="s">
        <v>53</v>
      </c>
      <c r="B236" s="88">
        <v>6.9444444444444441E-3</v>
      </c>
      <c r="C236" s="88"/>
      <c r="D236" s="83">
        <f>D235+C235</f>
        <v>0.77986111111111012</v>
      </c>
      <c r="E236" s="65"/>
      <c r="F236" s="65"/>
      <c r="G236" s="65"/>
      <c r="H236" s="94"/>
    </row>
    <row r="237" spans="1:11" ht="18">
      <c r="A237" s="66">
        <f>SUM(B236:B281,C238:C282)</f>
        <v>8.4027777777777757E-2</v>
      </c>
      <c r="B237" s="89"/>
      <c r="C237" s="56"/>
      <c r="D237" s="21">
        <v>1</v>
      </c>
      <c r="E237" s="76">
        <v>2</v>
      </c>
      <c r="F237" s="76">
        <v>3</v>
      </c>
      <c r="G237" s="76">
        <v>4</v>
      </c>
      <c r="H237" s="87" t="s">
        <v>10</v>
      </c>
    </row>
    <row r="238" spans="1:11" ht="18">
      <c r="A238" s="67" t="s">
        <v>17</v>
      </c>
      <c r="B238" s="90"/>
      <c r="C238" s="85">
        <v>2.7777777777777779E-3</v>
      </c>
      <c r="D238" s="41">
        <f>D236+B236</f>
        <v>0.78680555555555454</v>
      </c>
      <c r="E238" s="41">
        <f>E236+B236</f>
        <v>6.9444444444444441E-3</v>
      </c>
      <c r="F238" s="41">
        <f>F236+B236</f>
        <v>6.9444444444444441E-3</v>
      </c>
      <c r="G238" s="41">
        <f>G236+B236</f>
        <v>6.9444444444444441E-3</v>
      </c>
      <c r="H238" s="87"/>
    </row>
    <row r="239" spans="1:11" ht="18">
      <c r="A239" s="22" t="s">
        <v>18</v>
      </c>
      <c r="B239" s="84">
        <v>2.7777777777777779E-3</v>
      </c>
      <c r="C239" s="85"/>
      <c r="D239" s="42">
        <f>D238+C238</f>
        <v>0.7895833333333323</v>
      </c>
      <c r="E239" s="42">
        <f>E238+C238</f>
        <v>9.7222222222222224E-3</v>
      </c>
      <c r="F239" s="42">
        <f>F238+C238</f>
        <v>9.7222222222222224E-3</v>
      </c>
      <c r="G239" s="42">
        <f>G238+C238</f>
        <v>9.7222222222222224E-3</v>
      </c>
      <c r="H239" s="87"/>
    </row>
    <row r="240" spans="1:11" ht="18">
      <c r="A240" s="17" t="s">
        <v>19</v>
      </c>
      <c r="B240" s="84"/>
      <c r="C240" s="85">
        <v>3.472222222222222E-3</v>
      </c>
      <c r="D240" s="41">
        <f>D239+B239</f>
        <v>0.79236111111111007</v>
      </c>
      <c r="E240" s="41">
        <f>E239+B239</f>
        <v>1.2500000000000001E-2</v>
      </c>
      <c r="F240" s="41">
        <f>F239+B239</f>
        <v>1.2500000000000001E-2</v>
      </c>
      <c r="G240" s="42">
        <f>G239+B239</f>
        <v>1.2500000000000001E-2</v>
      </c>
      <c r="H240" s="87"/>
    </row>
    <row r="241" spans="1:12" ht="18">
      <c r="A241" s="68" t="s">
        <v>21</v>
      </c>
      <c r="B241" s="84">
        <v>1.3888888888888889E-3</v>
      </c>
      <c r="C241" s="85"/>
      <c r="D241" s="42">
        <f>D240+C240</f>
        <v>0.79583333333333228</v>
      </c>
      <c r="E241" s="42">
        <f>E240+C240</f>
        <v>1.5972222222222221E-2</v>
      </c>
      <c r="F241" s="42">
        <f>F240+C240</f>
        <v>1.5972222222222221E-2</v>
      </c>
      <c r="G241" s="42">
        <f>G240+C240</f>
        <v>1.5972222222222221E-2</v>
      </c>
      <c r="H241" s="87"/>
    </row>
    <row r="242" spans="1:12" ht="18">
      <c r="A242" s="68" t="s">
        <v>22</v>
      </c>
      <c r="B242" s="84"/>
      <c r="C242" s="85">
        <v>1.3888888888888889E-3</v>
      </c>
      <c r="D242" s="42">
        <f>D241+B241</f>
        <v>0.79722222222222117</v>
      </c>
      <c r="E242" s="42">
        <f>E241+B241</f>
        <v>1.7361111111111108E-2</v>
      </c>
      <c r="F242" s="42">
        <f>F241+B241</f>
        <v>1.7361111111111108E-2</v>
      </c>
      <c r="G242" s="42">
        <f>G241+B241</f>
        <v>1.7361111111111108E-2</v>
      </c>
      <c r="H242" s="87"/>
    </row>
    <row r="243" spans="1:12" ht="18">
      <c r="A243" s="68" t="s">
        <v>23</v>
      </c>
      <c r="B243" s="84">
        <v>1.3888888888888889E-3</v>
      </c>
      <c r="C243" s="85"/>
      <c r="D243" s="42">
        <f>D242+C242</f>
        <v>0.79861111111111005</v>
      </c>
      <c r="E243" s="42">
        <f>E242+C242</f>
        <v>1.8749999999999996E-2</v>
      </c>
      <c r="F243" s="42">
        <f>F242+C242</f>
        <v>1.8749999999999996E-2</v>
      </c>
      <c r="G243" s="42">
        <f>G242+C242</f>
        <v>1.8749999999999996E-2</v>
      </c>
      <c r="H243" s="87"/>
    </row>
    <row r="244" spans="1:12" ht="18">
      <c r="A244" s="68" t="s">
        <v>24</v>
      </c>
      <c r="B244" s="84"/>
      <c r="C244" s="85">
        <v>6.9444444444444447E-4</v>
      </c>
      <c r="D244" s="41">
        <f>D243+B243</f>
        <v>0.79999999999999893</v>
      </c>
      <c r="E244" s="41">
        <f>E243+B243</f>
        <v>2.0138888888888883E-2</v>
      </c>
      <c r="F244" s="41">
        <f>F243+B243</f>
        <v>2.0138888888888883E-2</v>
      </c>
      <c r="G244" s="42">
        <f>G243+B243</f>
        <v>2.0138888888888883E-2</v>
      </c>
      <c r="H244" s="87"/>
    </row>
    <row r="245" spans="1:12" ht="18">
      <c r="A245" s="68" t="s">
        <v>25</v>
      </c>
      <c r="B245" s="84">
        <v>1.3888888888888889E-3</v>
      </c>
      <c r="C245" s="85"/>
      <c r="D245" s="42">
        <f>D244+C244</f>
        <v>0.80069444444444338</v>
      </c>
      <c r="E245" s="42">
        <f>E244+C244</f>
        <v>2.0833333333333329E-2</v>
      </c>
      <c r="F245" s="42">
        <f>F244+C244</f>
        <v>2.0833333333333329E-2</v>
      </c>
      <c r="G245" s="42">
        <f>G244+C244</f>
        <v>2.0833333333333329E-2</v>
      </c>
      <c r="H245" s="87"/>
      <c r="I245" s="28"/>
      <c r="J245" s="28"/>
    </row>
    <row r="246" spans="1:12" ht="18">
      <c r="A246" s="68" t="s">
        <v>26</v>
      </c>
      <c r="B246" s="84"/>
      <c r="C246" s="85">
        <v>2.7777777777777779E-3</v>
      </c>
      <c r="D246" s="42">
        <f>D245+B245</f>
        <v>0.80208333333333226</v>
      </c>
      <c r="E246" s="42">
        <f>E245+B245</f>
        <v>2.2222222222222216E-2</v>
      </c>
      <c r="F246" s="42">
        <f>F245+B245</f>
        <v>2.2222222222222216E-2</v>
      </c>
      <c r="G246" s="42">
        <f>G245+B245</f>
        <v>2.2222222222222216E-2</v>
      </c>
      <c r="H246" s="87"/>
    </row>
    <row r="247" spans="1:12" ht="18">
      <c r="A247" s="68" t="s">
        <v>27</v>
      </c>
      <c r="B247" s="84">
        <v>2.0833333333333333E-3</v>
      </c>
      <c r="C247" s="85"/>
      <c r="D247" s="41">
        <f>D246+C246</f>
        <v>0.80486111111111003</v>
      </c>
      <c r="E247" s="41">
        <f>E246+C246</f>
        <v>2.4999999999999994E-2</v>
      </c>
      <c r="F247" s="41">
        <f>F246+C246</f>
        <v>2.4999999999999994E-2</v>
      </c>
      <c r="G247" s="41">
        <f>G246+C246</f>
        <v>2.4999999999999994E-2</v>
      </c>
      <c r="H247" s="87"/>
    </row>
    <row r="248" spans="1:12" ht="18">
      <c r="A248" s="49" t="s">
        <v>28</v>
      </c>
      <c r="B248" s="84"/>
      <c r="C248" s="85">
        <v>6.9444444444444447E-4</v>
      </c>
      <c r="D248" s="41">
        <f>D247+B247</f>
        <v>0.80694444444444335</v>
      </c>
      <c r="E248" s="41">
        <f>E247+B247</f>
        <v>2.7083333333333327E-2</v>
      </c>
      <c r="F248" s="41">
        <f>F247+B247</f>
        <v>2.7083333333333327E-2</v>
      </c>
      <c r="G248" s="41">
        <f>G247+B247</f>
        <v>2.7083333333333327E-2</v>
      </c>
      <c r="H248" s="87"/>
      <c r="J248" s="47">
        <v>3.472222222222222E-3</v>
      </c>
    </row>
    <row r="249" spans="1:12" ht="18">
      <c r="A249" s="22" t="s">
        <v>29</v>
      </c>
      <c r="B249" s="84">
        <v>2.0833333333333333E-3</v>
      </c>
      <c r="C249" s="85"/>
      <c r="D249" s="42">
        <f>D248+C248</f>
        <v>0.8076388888888878</v>
      </c>
      <c r="E249" s="42">
        <f>E248+C248</f>
        <v>2.7777777777777773E-2</v>
      </c>
      <c r="F249" s="42">
        <f>F248+C248</f>
        <v>2.7777777777777773E-2</v>
      </c>
      <c r="G249" s="42">
        <f>G248+C248</f>
        <v>2.7777777777777773E-2</v>
      </c>
      <c r="H249" s="87"/>
    </row>
    <row r="250" spans="1:12" ht="18">
      <c r="A250" s="22" t="s">
        <v>30</v>
      </c>
      <c r="B250" s="84"/>
      <c r="C250" s="85">
        <v>6.9444444444444447E-4</v>
      </c>
      <c r="D250" s="42">
        <f>D249+B249</f>
        <v>0.80972222222222112</v>
      </c>
      <c r="E250" s="42">
        <f>E249+B249</f>
        <v>2.9861111111111106E-2</v>
      </c>
      <c r="F250" s="42">
        <f>F249+B249</f>
        <v>2.9861111111111106E-2</v>
      </c>
      <c r="G250" s="42">
        <f>G249+B249</f>
        <v>2.9861111111111106E-2</v>
      </c>
      <c r="H250" s="87"/>
    </row>
    <row r="251" spans="1:12" ht="18">
      <c r="A251" s="22" t="s">
        <v>31</v>
      </c>
      <c r="B251" s="84">
        <v>6.9444444444444447E-4</v>
      </c>
      <c r="C251" s="85"/>
      <c r="D251" s="41">
        <f>D250+C250</f>
        <v>0.81041666666666556</v>
      </c>
      <c r="E251" s="41">
        <f>E250+C250</f>
        <v>3.0555555555555551E-2</v>
      </c>
      <c r="F251" s="41">
        <f>F250+C250</f>
        <v>3.0555555555555551E-2</v>
      </c>
      <c r="G251" s="42">
        <f>G250+C250</f>
        <v>3.0555555555555551E-2</v>
      </c>
      <c r="H251" s="87"/>
    </row>
    <row r="252" spans="1:12" ht="18">
      <c r="A252" s="22" t="s">
        <v>32</v>
      </c>
      <c r="B252" s="84"/>
      <c r="C252" s="85">
        <v>1.3888888888888889E-3</v>
      </c>
      <c r="D252" s="42">
        <f>D251+B251</f>
        <v>0.81111111111111001</v>
      </c>
      <c r="E252" s="42">
        <f>E251+B251</f>
        <v>3.1249999999999997E-2</v>
      </c>
      <c r="F252" s="42">
        <f>F251+B251</f>
        <v>3.1249999999999997E-2</v>
      </c>
      <c r="G252" s="42">
        <f>G251+B251</f>
        <v>3.1249999999999997E-2</v>
      </c>
      <c r="H252" s="87"/>
      <c r="L252" s="28"/>
    </row>
    <row r="253" spans="1:12" ht="18">
      <c r="A253" s="22" t="s">
        <v>33</v>
      </c>
      <c r="B253" s="84">
        <v>6.9444444444444447E-4</v>
      </c>
      <c r="C253" s="85"/>
      <c r="D253" s="42">
        <f>D252+C252</f>
        <v>0.81249999999999889</v>
      </c>
      <c r="E253" s="42">
        <f>E252+C252</f>
        <v>3.2638888888888884E-2</v>
      </c>
      <c r="F253" s="42">
        <f>F252+C252</f>
        <v>3.2638888888888884E-2</v>
      </c>
      <c r="G253" s="42">
        <f>G252+C252</f>
        <v>3.2638888888888884E-2</v>
      </c>
      <c r="H253" s="87"/>
    </row>
    <row r="254" spans="1:12" ht="18">
      <c r="A254" s="49" t="s">
        <v>34</v>
      </c>
      <c r="B254" s="84"/>
      <c r="C254" s="85">
        <v>1.3888888888888889E-3</v>
      </c>
      <c r="D254" s="42">
        <f>D253+B253</f>
        <v>0.81319444444444333</v>
      </c>
      <c r="E254" s="42">
        <f>E253+B253</f>
        <v>3.3333333333333326E-2</v>
      </c>
      <c r="F254" s="42">
        <f>F253+B253</f>
        <v>3.3333333333333326E-2</v>
      </c>
      <c r="G254" s="42">
        <f>G253+B253</f>
        <v>3.3333333333333326E-2</v>
      </c>
      <c r="H254" s="87"/>
    </row>
    <row r="255" spans="1:12" ht="18">
      <c r="A255" s="49" t="s">
        <v>35</v>
      </c>
      <c r="B255" s="84">
        <v>1.3888888888888889E-3</v>
      </c>
      <c r="C255" s="85"/>
      <c r="D255" s="42">
        <f>D254+C254</f>
        <v>0.81458333333333222</v>
      </c>
      <c r="E255" s="42">
        <f>E254+C254</f>
        <v>3.4722222222222217E-2</v>
      </c>
      <c r="F255" s="42">
        <f>F254+C254</f>
        <v>3.4722222222222217E-2</v>
      </c>
      <c r="G255" s="42">
        <f>G254+C254</f>
        <v>3.4722222222222217E-2</v>
      </c>
      <c r="H255" s="87"/>
    </row>
    <row r="256" spans="1:12" ht="18">
      <c r="A256" s="49" t="s">
        <v>36</v>
      </c>
      <c r="B256" s="84"/>
      <c r="C256" s="85">
        <v>1.3888888888888889E-3</v>
      </c>
      <c r="D256" s="42">
        <f>D255+B255</f>
        <v>0.8159722222222211</v>
      </c>
      <c r="E256" s="42">
        <f>E255+B255</f>
        <v>3.6111111111111108E-2</v>
      </c>
      <c r="F256" s="42">
        <f>F255+B255</f>
        <v>3.6111111111111108E-2</v>
      </c>
      <c r="G256" s="42">
        <f>G255+B255</f>
        <v>3.6111111111111108E-2</v>
      </c>
      <c r="H256" s="87"/>
    </row>
    <row r="257" spans="1:10" ht="18">
      <c r="A257" s="43" t="s">
        <v>37</v>
      </c>
      <c r="B257" s="84">
        <v>2.0833333333333333E-3</v>
      </c>
      <c r="C257" s="85"/>
      <c r="D257" s="42">
        <f>D256+C256</f>
        <v>0.81736111111110998</v>
      </c>
      <c r="E257" s="42">
        <f>E256+C256</f>
        <v>3.7499999999999999E-2</v>
      </c>
      <c r="F257" s="42">
        <f>F256+C256</f>
        <v>3.7499999999999999E-2</v>
      </c>
      <c r="G257" s="42">
        <f>G256+C256</f>
        <v>3.7499999999999999E-2</v>
      </c>
      <c r="H257" s="87"/>
    </row>
    <row r="258" spans="1:10" ht="36">
      <c r="A258" s="69" t="s">
        <v>38</v>
      </c>
      <c r="B258" s="84"/>
      <c r="C258" s="86">
        <v>3.472222222222222E-3</v>
      </c>
      <c r="D258" s="42">
        <f>D257+B257</f>
        <v>0.81944444444444331</v>
      </c>
      <c r="E258" s="42">
        <f>E257+B257</f>
        <v>3.9583333333333331E-2</v>
      </c>
      <c r="F258" s="42">
        <f>F257+B257</f>
        <v>3.9583333333333331E-2</v>
      </c>
      <c r="G258" s="42">
        <f>G257+B257</f>
        <v>3.9583333333333331E-2</v>
      </c>
      <c r="H258" s="87"/>
    </row>
    <row r="259" spans="1:10" ht="18">
      <c r="A259" s="66"/>
      <c r="B259" s="56"/>
      <c r="C259" s="86"/>
      <c r="D259" s="82"/>
      <c r="E259" s="76"/>
      <c r="F259" s="76"/>
      <c r="G259" s="76"/>
      <c r="H259" s="87"/>
    </row>
    <row r="260" spans="1:10" ht="36">
      <c r="A260" s="70" t="s">
        <v>38</v>
      </c>
      <c r="B260" s="84">
        <v>2.0833333333333333E-3</v>
      </c>
      <c r="C260" s="86"/>
      <c r="D260" s="42">
        <f>D258+C258</f>
        <v>0.82291666666666552</v>
      </c>
      <c r="E260" s="41"/>
      <c r="F260" s="41"/>
      <c r="G260" s="41"/>
      <c r="H260" s="87"/>
    </row>
    <row r="261" spans="1:10" ht="18">
      <c r="A261" s="70" t="s">
        <v>40</v>
      </c>
      <c r="B261" s="84"/>
      <c r="C261" s="85">
        <v>2.0833333333333333E-3</v>
      </c>
      <c r="D261" s="42">
        <f t="shared" ref="D261:D281" si="6">D260+B260</f>
        <v>0.82499999999999885</v>
      </c>
      <c r="E261" s="42"/>
      <c r="F261" s="42"/>
      <c r="G261" s="42"/>
      <c r="H261" s="87"/>
    </row>
    <row r="262" spans="1:10" ht="18">
      <c r="A262" s="70" t="s">
        <v>41</v>
      </c>
      <c r="B262" s="84">
        <v>1.3888888888888889E-3</v>
      </c>
      <c r="C262" s="85"/>
      <c r="D262" s="42">
        <f>D261+C261</f>
        <v>0.82708333333333217</v>
      </c>
      <c r="E262" s="42"/>
      <c r="F262" s="42"/>
      <c r="G262" s="42"/>
      <c r="H262" s="87"/>
    </row>
    <row r="263" spans="1:10" ht="18">
      <c r="A263" s="71" t="s">
        <v>42</v>
      </c>
      <c r="B263" s="84"/>
      <c r="C263" s="85">
        <v>1.3888888888888889E-3</v>
      </c>
      <c r="D263" s="42">
        <f t="shared" si="6"/>
        <v>0.82847222222222106</v>
      </c>
      <c r="E263" s="42"/>
      <c r="F263" s="42"/>
      <c r="G263" s="42"/>
      <c r="H263" s="87"/>
    </row>
    <row r="264" spans="1:10" ht="18">
      <c r="A264" s="71" t="s">
        <v>36</v>
      </c>
      <c r="B264" s="84">
        <v>1.3888888888888889E-3</v>
      </c>
      <c r="C264" s="85"/>
      <c r="D264" s="42">
        <f>D263+C263</f>
        <v>0.82986111111110994</v>
      </c>
      <c r="E264" s="42"/>
      <c r="F264" s="42"/>
      <c r="G264" s="42"/>
      <c r="H264" s="87"/>
    </row>
    <row r="265" spans="1:10" ht="18">
      <c r="A265" s="71" t="s">
        <v>35</v>
      </c>
      <c r="B265" s="84"/>
      <c r="C265" s="85">
        <v>1.3888888888888889E-3</v>
      </c>
      <c r="D265" s="42">
        <f t="shared" si="6"/>
        <v>0.83124999999999882</v>
      </c>
      <c r="E265" s="42"/>
      <c r="F265" s="42"/>
      <c r="G265" s="42"/>
      <c r="H265" s="87"/>
    </row>
    <row r="266" spans="1:10" ht="18">
      <c r="A266" s="70" t="s">
        <v>33</v>
      </c>
      <c r="B266" s="84">
        <v>1.3888888888888889E-3</v>
      </c>
      <c r="C266" s="85"/>
      <c r="D266" s="42">
        <f>D265+C265</f>
        <v>0.83263888888888771</v>
      </c>
      <c r="E266" s="42"/>
      <c r="F266" s="42"/>
      <c r="G266" s="42"/>
      <c r="H266" s="87"/>
    </row>
    <row r="267" spans="1:10" ht="18">
      <c r="A267" s="70" t="s">
        <v>43</v>
      </c>
      <c r="B267" s="84"/>
      <c r="C267" s="85">
        <v>1.3888888888888889E-3</v>
      </c>
      <c r="D267" s="42">
        <f t="shared" si="6"/>
        <v>0.83402777777777659</v>
      </c>
      <c r="E267" s="42"/>
      <c r="F267" s="42"/>
      <c r="G267" s="42"/>
      <c r="H267" s="87"/>
      <c r="I267" s="28"/>
      <c r="J267" s="28"/>
    </row>
    <row r="268" spans="1:10" ht="18">
      <c r="A268" s="70" t="s">
        <v>31</v>
      </c>
      <c r="B268" s="84">
        <v>1.736111111111111E-3</v>
      </c>
      <c r="C268" s="85"/>
      <c r="D268" s="42">
        <f>D267+C267</f>
        <v>0.83541666666666548</v>
      </c>
      <c r="E268" s="42"/>
      <c r="F268" s="42"/>
      <c r="G268" s="42"/>
      <c r="H268" s="87"/>
    </row>
    <row r="269" spans="1:10" ht="18">
      <c r="A269" s="70" t="s">
        <v>30</v>
      </c>
      <c r="B269" s="84"/>
      <c r="C269" s="85">
        <v>1.736111111111111E-3</v>
      </c>
      <c r="D269" s="42">
        <f t="shared" si="6"/>
        <v>0.83715277777777664</v>
      </c>
      <c r="E269" s="41"/>
      <c r="F269" s="41"/>
      <c r="G269" s="41"/>
      <c r="H269" s="87"/>
    </row>
    <row r="270" spans="1:10" ht="18">
      <c r="A270" s="70" t="s">
        <v>44</v>
      </c>
      <c r="B270" s="84">
        <v>1.3888888888888889E-3</v>
      </c>
      <c r="C270" s="85"/>
      <c r="D270" s="42">
        <f>D269+C269</f>
        <v>0.8388888888888878</v>
      </c>
      <c r="E270" s="41"/>
      <c r="F270" s="41"/>
      <c r="G270" s="41"/>
      <c r="H270" s="87"/>
    </row>
    <row r="271" spans="1:10" ht="36">
      <c r="A271" s="70" t="s">
        <v>45</v>
      </c>
      <c r="B271" s="84"/>
      <c r="C271" s="85">
        <v>1.3888888888888889E-3</v>
      </c>
      <c r="D271" s="42">
        <f t="shared" si="6"/>
        <v>0.84027777777777668</v>
      </c>
      <c r="E271" s="42"/>
      <c r="F271" s="42"/>
      <c r="G271" s="42"/>
      <c r="H271" s="87"/>
    </row>
    <row r="272" spans="1:10" ht="18">
      <c r="A272" s="70" t="s">
        <v>46</v>
      </c>
      <c r="B272" s="84">
        <v>2.0833333333333333E-3</v>
      </c>
      <c r="C272" s="85"/>
      <c r="D272" s="42">
        <f>D271+C271</f>
        <v>0.84166666666666556</v>
      </c>
      <c r="E272" s="42"/>
      <c r="F272" s="42"/>
      <c r="G272" s="42"/>
      <c r="H272" s="87"/>
      <c r="J272" s="47">
        <v>1.3888888888888889E-3</v>
      </c>
    </row>
    <row r="273" spans="1:12" ht="18">
      <c r="A273" s="70" t="s">
        <v>47</v>
      </c>
      <c r="B273" s="84"/>
      <c r="C273" s="85">
        <v>3.472222222222222E-3</v>
      </c>
      <c r="D273" s="42">
        <f t="shared" si="6"/>
        <v>0.84374999999999889</v>
      </c>
      <c r="E273" s="42"/>
      <c r="F273" s="42"/>
      <c r="G273" s="42"/>
      <c r="H273" s="87"/>
    </row>
    <row r="274" spans="1:12" ht="18">
      <c r="A274" s="70" t="s">
        <v>48</v>
      </c>
      <c r="B274" s="84">
        <v>1.3888888888888889E-3</v>
      </c>
      <c r="C274" s="85"/>
      <c r="D274" s="42">
        <f>D273+C273</f>
        <v>0.8472222222222211</v>
      </c>
      <c r="E274" s="42"/>
      <c r="F274" s="42"/>
      <c r="G274" s="42"/>
      <c r="H274" s="87"/>
    </row>
    <row r="275" spans="1:12" ht="18">
      <c r="A275" s="70" t="s">
        <v>54</v>
      </c>
      <c r="B275" s="84"/>
      <c r="C275" s="85">
        <v>2.0833333333333333E-3</v>
      </c>
      <c r="D275" s="42">
        <f t="shared" si="6"/>
        <v>0.84861111111110998</v>
      </c>
      <c r="E275" s="42"/>
      <c r="F275" s="42"/>
      <c r="G275" s="42"/>
      <c r="H275" s="87"/>
    </row>
    <row r="276" spans="1:12" ht="36">
      <c r="A276" s="70" t="s">
        <v>55</v>
      </c>
      <c r="B276" s="84">
        <v>6.9444444444444447E-4</v>
      </c>
      <c r="C276" s="85"/>
      <c r="D276" s="42">
        <f>D275+C275</f>
        <v>0.85069444444444331</v>
      </c>
      <c r="E276" s="42"/>
      <c r="F276" s="42"/>
      <c r="G276" s="42"/>
      <c r="H276" s="87"/>
    </row>
    <row r="277" spans="1:12" ht="18">
      <c r="A277" s="70" t="s">
        <v>49</v>
      </c>
      <c r="B277" s="84"/>
      <c r="C277" s="85">
        <v>2.0833333333333333E-3</v>
      </c>
      <c r="D277" s="42">
        <f t="shared" si="6"/>
        <v>0.85138888888888775</v>
      </c>
      <c r="E277" s="42"/>
      <c r="F277" s="42"/>
      <c r="G277" s="42"/>
      <c r="H277" s="87"/>
      <c r="L277" s="28"/>
    </row>
    <row r="278" spans="1:12" ht="18">
      <c r="A278" s="70" t="s">
        <v>50</v>
      </c>
      <c r="B278" s="84">
        <v>2.7777777777777779E-3</v>
      </c>
      <c r="C278" s="85"/>
      <c r="D278" s="42">
        <f>D277+C277</f>
        <v>0.85347222222222108</v>
      </c>
      <c r="E278" s="42"/>
      <c r="F278" s="42"/>
      <c r="G278" s="42"/>
      <c r="H278" s="87"/>
    </row>
    <row r="279" spans="1:12" ht="18">
      <c r="A279" s="70" t="s">
        <v>51</v>
      </c>
      <c r="B279" s="84"/>
      <c r="C279" s="85">
        <v>1.3888888888888889E-3</v>
      </c>
      <c r="D279" s="42">
        <f t="shared" si="6"/>
        <v>0.85624999999999885</v>
      </c>
      <c r="E279" s="42"/>
      <c r="F279" s="42"/>
      <c r="G279" s="42"/>
      <c r="H279" s="87"/>
      <c r="I279" s="28"/>
    </row>
    <row r="280" spans="1:12" ht="36">
      <c r="A280" s="70" t="s">
        <v>52</v>
      </c>
      <c r="B280" s="84">
        <v>2.7777777777777779E-3</v>
      </c>
      <c r="C280" s="85"/>
      <c r="D280" s="42">
        <f>D279+C279</f>
        <v>0.85763888888888773</v>
      </c>
      <c r="E280" s="42"/>
      <c r="F280" s="42"/>
      <c r="G280" s="42"/>
      <c r="H280" s="87"/>
    </row>
    <row r="281" spans="1:12" ht="18">
      <c r="A281" s="70" t="s">
        <v>20</v>
      </c>
      <c r="B281" s="84"/>
      <c r="C281" s="85">
        <v>3.472222222222222E-3</v>
      </c>
      <c r="D281" s="42">
        <f t="shared" si="6"/>
        <v>0.8604166666666655</v>
      </c>
      <c r="E281" s="42"/>
      <c r="F281" s="42"/>
      <c r="G281" s="42"/>
      <c r="H281" s="87"/>
    </row>
    <row r="282" spans="1:12" ht="36">
      <c r="A282" s="71" t="s">
        <v>53</v>
      </c>
      <c r="B282" s="88">
        <v>2.7777777777777779E-3</v>
      </c>
      <c r="C282" s="85"/>
      <c r="D282" s="42">
        <f>D281+C281</f>
        <v>0.86388888888888771</v>
      </c>
      <c r="E282" s="41"/>
      <c r="F282" s="41"/>
      <c r="G282" s="41"/>
      <c r="H282" s="87"/>
    </row>
    <row r="283" spans="1:12" ht="18">
      <c r="A283" s="66">
        <f>SUM(B282:B327,C284:C328)</f>
        <v>7.9861111111111091E-2</v>
      </c>
      <c r="B283" s="89"/>
      <c r="C283" s="56"/>
      <c r="D283" s="76">
        <v>1</v>
      </c>
      <c r="E283" s="76">
        <v>2</v>
      </c>
      <c r="F283" s="76">
        <v>3</v>
      </c>
      <c r="G283" s="76">
        <v>4</v>
      </c>
      <c r="H283" s="87" t="s">
        <v>11</v>
      </c>
    </row>
    <row r="284" spans="1:12" ht="18">
      <c r="A284" s="67" t="s">
        <v>17</v>
      </c>
      <c r="B284" s="90"/>
      <c r="C284" s="85">
        <v>2.7777777777777779E-3</v>
      </c>
      <c r="D284" s="41">
        <f>D282+B282</f>
        <v>0.86666666666666548</v>
      </c>
      <c r="E284" s="41">
        <f>E282+B282</f>
        <v>2.7777777777777779E-3</v>
      </c>
      <c r="F284" s="41">
        <f>F282+B282</f>
        <v>2.7777777777777779E-3</v>
      </c>
      <c r="G284" s="41">
        <f>G282+B282</f>
        <v>2.7777777777777779E-3</v>
      </c>
      <c r="H284" s="87"/>
    </row>
    <row r="285" spans="1:12" ht="18">
      <c r="A285" s="22" t="s">
        <v>18</v>
      </c>
      <c r="B285" s="84">
        <v>2.7777777777777779E-3</v>
      </c>
      <c r="C285" s="85"/>
      <c r="D285" s="42">
        <f>D284+C284</f>
        <v>0.86944444444444324</v>
      </c>
      <c r="E285" s="42">
        <f>E284+C284</f>
        <v>5.5555555555555558E-3</v>
      </c>
      <c r="F285" s="42">
        <f>F284+C284</f>
        <v>5.5555555555555558E-3</v>
      </c>
      <c r="G285" s="42">
        <f>G284+C284</f>
        <v>5.5555555555555558E-3</v>
      </c>
      <c r="H285" s="87"/>
    </row>
    <row r="286" spans="1:12" ht="18">
      <c r="A286" s="17" t="s">
        <v>19</v>
      </c>
      <c r="B286" s="84"/>
      <c r="C286" s="85">
        <v>3.472222222222222E-3</v>
      </c>
      <c r="D286" s="41">
        <f>D285+B285</f>
        <v>0.87222222222222101</v>
      </c>
      <c r="E286" s="41">
        <f>E285+B285</f>
        <v>8.3333333333333332E-3</v>
      </c>
      <c r="F286" s="41">
        <f>F285+B285</f>
        <v>8.3333333333333332E-3</v>
      </c>
      <c r="G286" s="42">
        <f>G285+B285</f>
        <v>8.3333333333333332E-3</v>
      </c>
      <c r="H286" s="87"/>
    </row>
    <row r="287" spans="1:12" ht="18">
      <c r="A287" s="68" t="s">
        <v>21</v>
      </c>
      <c r="B287" s="84">
        <v>1.3888888888888889E-3</v>
      </c>
      <c r="C287" s="85"/>
      <c r="D287" s="42">
        <f>D286+C286</f>
        <v>0.87569444444444322</v>
      </c>
      <c r="E287" s="42">
        <f>E286+C286</f>
        <v>1.1805555555555555E-2</v>
      </c>
      <c r="F287" s="42">
        <f>F286+C286</f>
        <v>1.1805555555555555E-2</v>
      </c>
      <c r="G287" s="42">
        <f>G286+C286</f>
        <v>1.1805555555555555E-2</v>
      </c>
      <c r="H287" s="87"/>
    </row>
    <row r="288" spans="1:12" ht="18">
      <c r="A288" s="68" t="s">
        <v>22</v>
      </c>
      <c r="B288" s="84"/>
      <c r="C288" s="85">
        <v>1.3888888888888889E-3</v>
      </c>
      <c r="D288" s="42">
        <f>D287+B287</f>
        <v>0.8770833333333321</v>
      </c>
      <c r="E288" s="42">
        <f>E287+B287</f>
        <v>1.3194444444444444E-2</v>
      </c>
      <c r="F288" s="42">
        <f>F287+B287</f>
        <v>1.3194444444444444E-2</v>
      </c>
      <c r="G288" s="42">
        <f>G287+B287</f>
        <v>1.3194444444444444E-2</v>
      </c>
      <c r="H288" s="87"/>
    </row>
    <row r="289" spans="1:10" ht="18">
      <c r="A289" s="68" t="s">
        <v>23</v>
      </c>
      <c r="B289" s="84">
        <v>1.3888888888888889E-3</v>
      </c>
      <c r="C289" s="85"/>
      <c r="D289" s="42">
        <f>D288+C288</f>
        <v>0.87847222222222099</v>
      </c>
      <c r="E289" s="42">
        <f>E288+C288</f>
        <v>1.4583333333333334E-2</v>
      </c>
      <c r="F289" s="42">
        <f>F288+C288</f>
        <v>1.4583333333333334E-2</v>
      </c>
      <c r="G289" s="42">
        <f>G288+C288</f>
        <v>1.4583333333333334E-2</v>
      </c>
      <c r="H289" s="87"/>
    </row>
    <row r="290" spans="1:10" ht="18">
      <c r="A290" s="68" t="s">
        <v>24</v>
      </c>
      <c r="B290" s="84"/>
      <c r="C290" s="85">
        <v>6.9444444444444447E-4</v>
      </c>
      <c r="D290" s="41">
        <f>D289+B289</f>
        <v>0.87986111111110987</v>
      </c>
      <c r="E290" s="41">
        <f>E289+B289</f>
        <v>1.5972222222222221E-2</v>
      </c>
      <c r="F290" s="41">
        <f>F289+B289</f>
        <v>1.5972222222222221E-2</v>
      </c>
      <c r="G290" s="42">
        <f>G289+B289</f>
        <v>1.5972222222222221E-2</v>
      </c>
      <c r="H290" s="87"/>
    </row>
    <row r="291" spans="1:10" ht="18">
      <c r="A291" s="68" t="s">
        <v>25</v>
      </c>
      <c r="B291" s="84">
        <v>1.3888888888888889E-3</v>
      </c>
      <c r="C291" s="85"/>
      <c r="D291" s="42">
        <f>D290+C290</f>
        <v>0.88055555555555431</v>
      </c>
      <c r="E291" s="42">
        <f>E290+C290</f>
        <v>1.6666666666666666E-2</v>
      </c>
      <c r="F291" s="42">
        <f>F290+C290</f>
        <v>1.6666666666666666E-2</v>
      </c>
      <c r="G291" s="42">
        <f>G290+C290</f>
        <v>1.6666666666666666E-2</v>
      </c>
      <c r="H291" s="87"/>
    </row>
    <row r="292" spans="1:10" ht="18">
      <c r="A292" s="68" t="s">
        <v>26</v>
      </c>
      <c r="B292" s="84"/>
      <c r="C292" s="85">
        <v>2.7777777777777779E-3</v>
      </c>
      <c r="D292" s="42">
        <f>D291+B291</f>
        <v>0.8819444444444432</v>
      </c>
      <c r="E292" s="42">
        <f>E291+B291</f>
        <v>1.8055555555555554E-2</v>
      </c>
      <c r="F292" s="42">
        <f>F291+B291</f>
        <v>1.8055555555555554E-2</v>
      </c>
      <c r="G292" s="42">
        <f>G291+B291</f>
        <v>1.8055555555555554E-2</v>
      </c>
      <c r="H292" s="87"/>
    </row>
    <row r="293" spans="1:10" ht="18">
      <c r="A293" s="68" t="s">
        <v>27</v>
      </c>
      <c r="B293" s="84">
        <v>2.0833333333333333E-3</v>
      </c>
      <c r="C293" s="85"/>
      <c r="D293" s="41">
        <f>D292+C292</f>
        <v>0.88472222222222097</v>
      </c>
      <c r="E293" s="41">
        <f>E292+C292</f>
        <v>2.0833333333333332E-2</v>
      </c>
      <c r="F293" s="41">
        <f>F292+C292</f>
        <v>2.0833333333333332E-2</v>
      </c>
      <c r="G293" s="41">
        <f>G292+C292</f>
        <v>2.0833333333333332E-2</v>
      </c>
      <c r="H293" s="87"/>
    </row>
    <row r="294" spans="1:10" ht="18">
      <c r="A294" s="49" t="s">
        <v>28</v>
      </c>
      <c r="B294" s="84"/>
      <c r="C294" s="85">
        <v>6.9444444444444447E-4</v>
      </c>
      <c r="D294" s="41">
        <f>D293+B293</f>
        <v>0.88680555555555429</v>
      </c>
      <c r="E294" s="41">
        <f>E293+B293</f>
        <v>2.2916666666666665E-2</v>
      </c>
      <c r="F294" s="41">
        <f>F293+B293</f>
        <v>2.2916666666666665E-2</v>
      </c>
      <c r="G294" s="41">
        <f>G293+B293</f>
        <v>2.2916666666666665E-2</v>
      </c>
      <c r="H294" s="87"/>
    </row>
    <row r="295" spans="1:10" ht="18">
      <c r="A295" s="22" t="s">
        <v>29</v>
      </c>
      <c r="B295" s="84">
        <v>2.0833333333333333E-3</v>
      </c>
      <c r="C295" s="85"/>
      <c r="D295" s="42">
        <f>D294+C294</f>
        <v>0.88749999999999873</v>
      </c>
      <c r="E295" s="42">
        <f>E294+C294</f>
        <v>2.361111111111111E-2</v>
      </c>
      <c r="F295" s="42">
        <f>F294+C294</f>
        <v>2.361111111111111E-2</v>
      </c>
      <c r="G295" s="42">
        <f>G294+C294</f>
        <v>2.361111111111111E-2</v>
      </c>
      <c r="H295" s="87"/>
    </row>
    <row r="296" spans="1:10" ht="18">
      <c r="A296" s="22" t="s">
        <v>30</v>
      </c>
      <c r="B296" s="84"/>
      <c r="C296" s="85">
        <v>6.9444444444444447E-4</v>
      </c>
      <c r="D296" s="42">
        <f>D295+B295</f>
        <v>0.88958333333333206</v>
      </c>
      <c r="E296" s="42">
        <f>E295+B295</f>
        <v>2.5694444444444443E-2</v>
      </c>
      <c r="F296" s="42">
        <f>F295+B295</f>
        <v>2.5694444444444443E-2</v>
      </c>
      <c r="G296" s="42">
        <f>G295+B295</f>
        <v>2.5694444444444443E-2</v>
      </c>
      <c r="H296" s="87"/>
      <c r="J296" s="33"/>
    </row>
    <row r="297" spans="1:10" ht="18">
      <c r="A297" s="22" t="s">
        <v>31</v>
      </c>
      <c r="B297" s="84">
        <v>6.9444444444444447E-4</v>
      </c>
      <c r="C297" s="85"/>
      <c r="D297" s="41">
        <f>D296+C296</f>
        <v>0.8902777777777765</v>
      </c>
      <c r="E297" s="41">
        <f>E296+C296</f>
        <v>2.6388888888888889E-2</v>
      </c>
      <c r="F297" s="41">
        <f>F296+C296</f>
        <v>2.6388888888888889E-2</v>
      </c>
      <c r="G297" s="42">
        <f>G296+C296</f>
        <v>2.6388888888888889E-2</v>
      </c>
      <c r="H297" s="87"/>
    </row>
    <row r="298" spans="1:10" ht="18">
      <c r="A298" s="22" t="s">
        <v>32</v>
      </c>
      <c r="B298" s="84"/>
      <c r="C298" s="85">
        <v>1.3888888888888889E-3</v>
      </c>
      <c r="D298" s="42">
        <f>D297+B297</f>
        <v>0.89097222222222094</v>
      </c>
      <c r="E298" s="42">
        <f>E297+B297</f>
        <v>2.7083333333333334E-2</v>
      </c>
      <c r="F298" s="42">
        <f>F297+B297</f>
        <v>2.7083333333333334E-2</v>
      </c>
      <c r="G298" s="42">
        <f>G297+B297</f>
        <v>2.7083333333333334E-2</v>
      </c>
      <c r="H298" s="87"/>
    </row>
    <row r="299" spans="1:10" ht="18">
      <c r="A299" s="22" t="s">
        <v>33</v>
      </c>
      <c r="B299" s="84">
        <v>6.9444444444444447E-4</v>
      </c>
      <c r="C299" s="85"/>
      <c r="D299" s="42">
        <f>D298+C298</f>
        <v>0.89236111111110983</v>
      </c>
      <c r="E299" s="42">
        <f>E298+C298</f>
        <v>2.8472222222222222E-2</v>
      </c>
      <c r="F299" s="42">
        <f>F298+C298</f>
        <v>2.8472222222222222E-2</v>
      </c>
      <c r="G299" s="42">
        <f>G298+C298</f>
        <v>2.8472222222222222E-2</v>
      </c>
      <c r="H299" s="87"/>
    </row>
    <row r="300" spans="1:10" ht="18">
      <c r="A300" s="49" t="s">
        <v>34</v>
      </c>
      <c r="B300" s="84"/>
      <c r="C300" s="85">
        <v>1.3888888888888889E-3</v>
      </c>
      <c r="D300" s="42">
        <f>D299+B299</f>
        <v>0.89305555555555427</v>
      </c>
      <c r="E300" s="42">
        <f>E299+B299</f>
        <v>2.9166666666666667E-2</v>
      </c>
      <c r="F300" s="42">
        <f>F299+B299</f>
        <v>2.9166666666666667E-2</v>
      </c>
      <c r="G300" s="42">
        <f>G299+B299</f>
        <v>2.9166666666666667E-2</v>
      </c>
      <c r="H300" s="87"/>
    </row>
    <row r="301" spans="1:10" ht="18">
      <c r="A301" s="49" t="s">
        <v>35</v>
      </c>
      <c r="B301" s="84">
        <v>1.3888888888888889E-3</v>
      </c>
      <c r="C301" s="85"/>
      <c r="D301" s="42">
        <f>D300+C300</f>
        <v>0.89444444444444315</v>
      </c>
      <c r="E301" s="42">
        <f>E300+C300</f>
        <v>3.0555555555555555E-2</v>
      </c>
      <c r="F301" s="42">
        <f>F300+C300</f>
        <v>3.0555555555555555E-2</v>
      </c>
      <c r="G301" s="42">
        <f>G300+C300</f>
        <v>3.0555555555555555E-2</v>
      </c>
      <c r="H301" s="87"/>
    </row>
    <row r="302" spans="1:10" ht="18">
      <c r="A302" s="49" t="s">
        <v>36</v>
      </c>
      <c r="B302" s="84"/>
      <c r="C302" s="85">
        <v>1.3888888888888889E-3</v>
      </c>
      <c r="D302" s="42">
        <f>D301+B301</f>
        <v>0.89583333333333204</v>
      </c>
      <c r="E302" s="42">
        <f>E301+B301</f>
        <v>3.1944444444444442E-2</v>
      </c>
      <c r="F302" s="42">
        <f>F301+B301</f>
        <v>3.1944444444444442E-2</v>
      </c>
      <c r="G302" s="42">
        <f>G301+B301</f>
        <v>3.1944444444444442E-2</v>
      </c>
      <c r="H302" s="87"/>
    </row>
    <row r="303" spans="1:10" ht="18">
      <c r="A303" s="43" t="s">
        <v>37</v>
      </c>
      <c r="B303" s="84">
        <v>2.0833333333333333E-3</v>
      </c>
      <c r="C303" s="85"/>
      <c r="D303" s="42">
        <f>D302+C302</f>
        <v>0.89722222222222092</v>
      </c>
      <c r="E303" s="42">
        <f>E302+C302</f>
        <v>3.3333333333333333E-2</v>
      </c>
      <c r="F303" s="42">
        <f>F302+C302</f>
        <v>3.3333333333333333E-2</v>
      </c>
      <c r="G303" s="42">
        <f>G302+C302</f>
        <v>3.3333333333333333E-2</v>
      </c>
      <c r="H303" s="87"/>
    </row>
    <row r="304" spans="1:10" ht="36">
      <c r="A304" s="69" t="s">
        <v>38</v>
      </c>
      <c r="B304" s="84"/>
      <c r="C304" s="86">
        <v>3.472222222222222E-3</v>
      </c>
      <c r="D304" s="42">
        <f>D303+B303</f>
        <v>0.89930555555555425</v>
      </c>
      <c r="E304" s="42">
        <f>E303+B303</f>
        <v>3.5416666666666666E-2</v>
      </c>
      <c r="F304" s="42">
        <f>F303+B303</f>
        <v>3.5416666666666666E-2</v>
      </c>
      <c r="G304" s="42">
        <f>G303+B303</f>
        <v>3.5416666666666666E-2</v>
      </c>
      <c r="H304" s="87"/>
    </row>
    <row r="305" spans="1:10" ht="18">
      <c r="A305" s="66"/>
      <c r="B305" s="56"/>
      <c r="C305" s="86"/>
      <c r="D305" s="82"/>
      <c r="E305" s="76"/>
      <c r="F305" s="76"/>
      <c r="G305" s="76"/>
      <c r="H305" s="87"/>
    </row>
    <row r="306" spans="1:10" ht="36">
      <c r="A306" s="70" t="s">
        <v>38</v>
      </c>
      <c r="B306" s="84">
        <v>2.0833333333333333E-3</v>
      </c>
      <c r="C306" s="86"/>
      <c r="D306" s="42">
        <f>D304+C304</f>
        <v>0.90277777777777646</v>
      </c>
      <c r="E306" s="41"/>
      <c r="F306" s="41"/>
      <c r="G306" s="41"/>
      <c r="H306" s="87"/>
    </row>
    <row r="307" spans="1:10" ht="18">
      <c r="A307" s="70" t="s">
        <v>40</v>
      </c>
      <c r="B307" s="84"/>
      <c r="C307" s="85">
        <v>2.0833333333333333E-3</v>
      </c>
      <c r="D307" s="42">
        <f t="shared" ref="D307:D327" si="7">D306+B306</f>
        <v>0.90486111111110978</v>
      </c>
      <c r="E307" s="42"/>
      <c r="F307" s="42"/>
      <c r="G307" s="42"/>
      <c r="H307" s="87"/>
    </row>
    <row r="308" spans="1:10" ht="18">
      <c r="A308" s="70" t="s">
        <v>41</v>
      </c>
      <c r="B308" s="84">
        <v>1.3888888888888889E-3</v>
      </c>
      <c r="C308" s="85"/>
      <c r="D308" s="42">
        <f>D307+C307</f>
        <v>0.90694444444444311</v>
      </c>
      <c r="E308" s="42"/>
      <c r="F308" s="42"/>
      <c r="G308" s="42"/>
      <c r="H308" s="87"/>
    </row>
    <row r="309" spans="1:10" ht="18">
      <c r="A309" s="71" t="s">
        <v>42</v>
      </c>
      <c r="B309" s="84"/>
      <c r="C309" s="85">
        <v>1.3888888888888889E-3</v>
      </c>
      <c r="D309" s="42">
        <f t="shared" si="7"/>
        <v>0.90833333333333199</v>
      </c>
      <c r="E309" s="42"/>
      <c r="F309" s="42"/>
      <c r="G309" s="42"/>
      <c r="H309" s="87"/>
    </row>
    <row r="310" spans="1:10" ht="18">
      <c r="A310" s="71" t="s">
        <v>36</v>
      </c>
      <c r="B310" s="84">
        <v>1.3888888888888889E-3</v>
      </c>
      <c r="C310" s="85"/>
      <c r="D310" s="42">
        <f>D309+C309</f>
        <v>0.90972222222222088</v>
      </c>
      <c r="E310" s="42"/>
      <c r="F310" s="42"/>
      <c r="G310" s="42"/>
      <c r="H310" s="87"/>
    </row>
    <row r="311" spans="1:10" ht="18">
      <c r="A311" s="71" t="s">
        <v>35</v>
      </c>
      <c r="B311" s="84"/>
      <c r="C311" s="85">
        <v>1.3888888888888889E-3</v>
      </c>
      <c r="D311" s="42">
        <f t="shared" si="7"/>
        <v>0.91111111111110976</v>
      </c>
      <c r="E311" s="42"/>
      <c r="F311" s="42"/>
      <c r="G311" s="42"/>
      <c r="H311" s="87"/>
    </row>
    <row r="312" spans="1:10" ht="18">
      <c r="A312" s="70" t="s">
        <v>33</v>
      </c>
      <c r="B312" s="84">
        <v>1.3888888888888889E-3</v>
      </c>
      <c r="C312" s="85"/>
      <c r="D312" s="42">
        <f>D311+C311</f>
        <v>0.91249999999999865</v>
      </c>
      <c r="E312" s="42"/>
      <c r="F312" s="42"/>
      <c r="G312" s="42"/>
      <c r="H312" s="87"/>
    </row>
    <row r="313" spans="1:10" ht="18">
      <c r="A313" s="70" t="s">
        <v>43</v>
      </c>
      <c r="B313" s="84"/>
      <c r="C313" s="85">
        <v>1.3888888888888889E-3</v>
      </c>
      <c r="D313" s="42">
        <f t="shared" si="7"/>
        <v>0.91388888888888753</v>
      </c>
      <c r="E313" s="42"/>
      <c r="F313" s="42"/>
      <c r="G313" s="42"/>
      <c r="H313" s="87"/>
    </row>
    <row r="314" spans="1:10" ht="18">
      <c r="A314" s="70" t="s">
        <v>31</v>
      </c>
      <c r="B314" s="84">
        <v>1.736111111111111E-3</v>
      </c>
      <c r="C314" s="85"/>
      <c r="D314" s="42">
        <f>D313+C313</f>
        <v>0.91527777777777641</v>
      </c>
      <c r="E314" s="42"/>
      <c r="F314" s="42"/>
      <c r="G314" s="42"/>
      <c r="H314" s="87"/>
    </row>
    <row r="315" spans="1:10" ht="18">
      <c r="A315" s="70" t="s">
        <v>30</v>
      </c>
      <c r="B315" s="84"/>
      <c r="C315" s="85">
        <v>1.736111111111111E-3</v>
      </c>
      <c r="D315" s="42">
        <f t="shared" si="7"/>
        <v>0.91701388888888757</v>
      </c>
      <c r="E315" s="41"/>
      <c r="F315" s="41"/>
      <c r="G315" s="41"/>
      <c r="H315" s="87"/>
    </row>
    <row r="316" spans="1:10" ht="18">
      <c r="A316" s="70" t="s">
        <v>44</v>
      </c>
      <c r="B316" s="84">
        <v>1.3888888888888889E-3</v>
      </c>
      <c r="C316" s="85"/>
      <c r="D316" s="42">
        <f>D315+C315</f>
        <v>0.91874999999999873</v>
      </c>
      <c r="E316" s="41"/>
      <c r="F316" s="41"/>
      <c r="G316" s="41"/>
      <c r="H316" s="87"/>
    </row>
    <row r="317" spans="1:10" ht="36">
      <c r="A317" s="70" t="s">
        <v>45</v>
      </c>
      <c r="B317" s="84"/>
      <c r="C317" s="85">
        <v>1.3888888888888889E-3</v>
      </c>
      <c r="D317" s="42">
        <f t="shared" si="7"/>
        <v>0.92013888888888762</v>
      </c>
      <c r="E317" s="42"/>
      <c r="F317" s="42"/>
      <c r="G317" s="42"/>
      <c r="H317" s="87"/>
    </row>
    <row r="318" spans="1:10" ht="18">
      <c r="A318" s="70" t="s">
        <v>46</v>
      </c>
      <c r="B318" s="84">
        <v>2.0833333333333333E-3</v>
      </c>
      <c r="C318" s="85"/>
      <c r="D318" s="42">
        <f>D317+C317</f>
        <v>0.9215277777777765</v>
      </c>
      <c r="E318" s="42"/>
      <c r="F318" s="42"/>
      <c r="G318" s="42"/>
      <c r="H318" s="87"/>
    </row>
    <row r="319" spans="1:10" ht="18">
      <c r="A319" s="70" t="s">
        <v>47</v>
      </c>
      <c r="B319" s="84"/>
      <c r="C319" s="85">
        <v>3.472222222222222E-3</v>
      </c>
      <c r="D319" s="42">
        <f t="shared" si="7"/>
        <v>0.92361111111110983</v>
      </c>
      <c r="E319" s="42"/>
      <c r="F319" s="42"/>
      <c r="G319" s="42"/>
      <c r="H319" s="87"/>
    </row>
    <row r="320" spans="1:10" ht="18">
      <c r="A320" s="70" t="s">
        <v>48</v>
      </c>
      <c r="B320" s="84">
        <v>1.3888888888888889E-3</v>
      </c>
      <c r="C320" s="85"/>
      <c r="D320" s="42">
        <f>D319+C319</f>
        <v>0.92708333333333204</v>
      </c>
      <c r="E320" s="42"/>
      <c r="F320" s="42"/>
      <c r="G320" s="42"/>
      <c r="H320" s="87"/>
      <c r="J320" s="33">
        <v>4.1666666666666666E-3</v>
      </c>
    </row>
    <row r="321" spans="1:8" ht="18">
      <c r="A321" s="70" t="s">
        <v>54</v>
      </c>
      <c r="B321" s="84"/>
      <c r="C321" s="85">
        <v>2.0833333333333333E-3</v>
      </c>
      <c r="D321" s="42">
        <f t="shared" si="7"/>
        <v>0.92847222222222092</v>
      </c>
      <c r="E321" s="42"/>
      <c r="F321" s="42"/>
      <c r="G321" s="42"/>
      <c r="H321" s="87"/>
    </row>
    <row r="322" spans="1:8" ht="36">
      <c r="A322" s="70" t="s">
        <v>55</v>
      </c>
      <c r="B322" s="84">
        <v>6.9444444444444447E-4</v>
      </c>
      <c r="C322" s="85"/>
      <c r="D322" s="42">
        <f>D321+C321</f>
        <v>0.93055555555555425</v>
      </c>
      <c r="E322" s="42"/>
      <c r="F322" s="42"/>
      <c r="G322" s="42"/>
      <c r="H322" s="87"/>
    </row>
    <row r="323" spans="1:8" ht="18">
      <c r="A323" s="70" t="s">
        <v>49</v>
      </c>
      <c r="B323" s="84"/>
      <c r="C323" s="85">
        <v>2.0833333333333333E-3</v>
      </c>
      <c r="D323" s="42">
        <f t="shared" si="7"/>
        <v>0.93124999999999869</v>
      </c>
      <c r="E323" s="42"/>
      <c r="F323" s="42"/>
      <c r="G323" s="42"/>
      <c r="H323" s="87"/>
    </row>
    <row r="324" spans="1:8" ht="18">
      <c r="A324" s="70" t="s">
        <v>50</v>
      </c>
      <c r="B324" s="84">
        <v>2.7777777777777779E-3</v>
      </c>
      <c r="C324" s="85"/>
      <c r="D324" s="42">
        <f>D323+C323</f>
        <v>0.93333333333333202</v>
      </c>
      <c r="E324" s="42"/>
      <c r="F324" s="42"/>
      <c r="G324" s="42"/>
      <c r="H324" s="87"/>
    </row>
    <row r="325" spans="1:8" ht="18">
      <c r="A325" s="70" t="s">
        <v>51</v>
      </c>
      <c r="B325" s="84"/>
      <c r="C325" s="85">
        <v>1.3888888888888889E-3</v>
      </c>
      <c r="D325" s="42">
        <f t="shared" si="7"/>
        <v>0.93611111111110978</v>
      </c>
      <c r="E325" s="42"/>
      <c r="F325" s="42"/>
      <c r="G325" s="42"/>
      <c r="H325" s="87"/>
    </row>
    <row r="326" spans="1:8" ht="36">
      <c r="A326" s="70" t="s">
        <v>52</v>
      </c>
      <c r="B326" s="84">
        <v>2.7777777777777779E-3</v>
      </c>
      <c r="C326" s="85"/>
      <c r="D326" s="42">
        <f>D325+C325</f>
        <v>0.93749999999999867</v>
      </c>
      <c r="E326" s="42"/>
      <c r="F326" s="42"/>
      <c r="G326" s="42"/>
      <c r="H326" s="87"/>
    </row>
    <row r="327" spans="1:8" ht="18">
      <c r="A327" s="70" t="s">
        <v>20</v>
      </c>
      <c r="B327" s="84"/>
      <c r="C327" s="85">
        <v>3.472222222222222E-3</v>
      </c>
      <c r="D327" s="42">
        <f t="shared" si="7"/>
        <v>0.94027777777777644</v>
      </c>
      <c r="E327" s="42"/>
      <c r="F327" s="42"/>
      <c r="G327" s="42"/>
      <c r="H327" s="87"/>
    </row>
    <row r="328" spans="1:8" ht="36">
      <c r="A328" s="71" t="s">
        <v>53</v>
      </c>
      <c r="B328" s="56">
        <v>2.7777777777777779E-3</v>
      </c>
      <c r="C328" s="85"/>
      <c r="D328" s="42">
        <f>D327+C327</f>
        <v>0.94374999999999865</v>
      </c>
      <c r="E328" s="41"/>
      <c r="F328" s="41"/>
      <c r="G328" s="41"/>
      <c r="H328" s="87"/>
    </row>
    <row r="329" spans="1:8">
      <c r="A329" t="s">
        <v>12</v>
      </c>
      <c r="D329" s="34">
        <v>3.4722222222222199E-3</v>
      </c>
      <c r="E329" s="78">
        <v>3.4722222222222199E-3</v>
      </c>
      <c r="F329" s="78">
        <v>3.4722222222222199E-3</v>
      </c>
      <c r="G329" s="78">
        <v>3.472222222222222E-3</v>
      </c>
      <c r="H329" s="48"/>
    </row>
    <row r="330" spans="1:8" ht="25.2">
      <c r="A330" s="35" t="s">
        <v>13</v>
      </c>
      <c r="D330" s="36">
        <f>D316+D329</f>
        <v>0.92222222222222094</v>
      </c>
      <c r="E330" s="79" t="e">
        <f>#REF!+E329</f>
        <v>#REF!</v>
      </c>
      <c r="F330" s="79">
        <f>F316+F329</f>
        <v>3.4722222222222199E-3</v>
      </c>
      <c r="G330" s="79" t="e">
        <f>#REF!+G329</f>
        <v>#REF!</v>
      </c>
    </row>
    <row r="331" spans="1:8" ht="19.2">
      <c r="A331" s="4" t="s">
        <v>14</v>
      </c>
      <c r="D331" s="37">
        <f>D239-D8-(D198-D172)</f>
        <v>0.39374999999999905</v>
      </c>
      <c r="E331" s="80">
        <f>E268-E8-J118</f>
        <v>-0.39374999999999999</v>
      </c>
      <c r="F331" s="80">
        <f>F292-F6-J119</f>
        <v>-0.38541666666666669</v>
      </c>
      <c r="G331" s="80" t="e">
        <f>G330-G5</f>
        <v>#REF!</v>
      </c>
    </row>
  </sheetData>
  <mergeCells count="316">
    <mergeCell ref="C300:C301"/>
    <mergeCell ref="B301:B302"/>
    <mergeCell ref="C302:C303"/>
    <mergeCell ref="B303:B304"/>
    <mergeCell ref="B205:B206"/>
    <mergeCell ref="C206:C207"/>
    <mergeCell ref="B207:B208"/>
    <mergeCell ref="C208:C209"/>
    <mergeCell ref="B209:B210"/>
    <mergeCell ref="C210:C211"/>
    <mergeCell ref="B211:B212"/>
    <mergeCell ref="C284:C285"/>
    <mergeCell ref="B285:B286"/>
    <mergeCell ref="C286:C287"/>
    <mergeCell ref="B287:B288"/>
    <mergeCell ref="C288:C289"/>
    <mergeCell ref="B289:B290"/>
    <mergeCell ref="C290:C291"/>
    <mergeCell ref="B291:B292"/>
    <mergeCell ref="C292:C293"/>
    <mergeCell ref="B293:B294"/>
    <mergeCell ref="C294:C295"/>
    <mergeCell ref="B295:B296"/>
    <mergeCell ref="B282:B284"/>
    <mergeCell ref="C296:C297"/>
    <mergeCell ref="B297:B298"/>
    <mergeCell ref="C298:C299"/>
    <mergeCell ref="B299:B300"/>
    <mergeCell ref="C146:C147"/>
    <mergeCell ref="B147:B148"/>
    <mergeCell ref="C148:C149"/>
    <mergeCell ref="B149:B150"/>
    <mergeCell ref="C150:C151"/>
    <mergeCell ref="B151:B152"/>
    <mergeCell ref="B138:B139"/>
    <mergeCell ref="C139:C140"/>
    <mergeCell ref="B140:B141"/>
    <mergeCell ref="C141:C142"/>
    <mergeCell ref="B142:B143"/>
    <mergeCell ref="C143:C144"/>
    <mergeCell ref="B144:B146"/>
    <mergeCell ref="C152:C153"/>
    <mergeCell ref="B153:B154"/>
    <mergeCell ref="C154:C155"/>
    <mergeCell ref="B155:B156"/>
    <mergeCell ref="B6:B8"/>
    <mergeCell ref="C8:C9"/>
    <mergeCell ref="B9:B10"/>
    <mergeCell ref="C10:C11"/>
    <mergeCell ref="B11:B12"/>
    <mergeCell ref="C12:C13"/>
    <mergeCell ref="B13:B14"/>
    <mergeCell ref="C14:C15"/>
    <mergeCell ref="B15:B16"/>
    <mergeCell ref="C16:C17"/>
    <mergeCell ref="B17:B18"/>
    <mergeCell ref="C64:C65"/>
    <mergeCell ref="B65:B66"/>
    <mergeCell ref="C66:C67"/>
    <mergeCell ref="B67:B68"/>
    <mergeCell ref="C68:C69"/>
    <mergeCell ref="B69:B70"/>
    <mergeCell ref="C70:C71"/>
    <mergeCell ref="B71:B72"/>
    <mergeCell ref="C72:C73"/>
    <mergeCell ref="B73:B74"/>
    <mergeCell ref="C89:C90"/>
    <mergeCell ref="B90:B91"/>
    <mergeCell ref="C91:C92"/>
    <mergeCell ref="B92:B93"/>
    <mergeCell ref="C93:C94"/>
    <mergeCell ref="C18:C19"/>
    <mergeCell ref="B19:B20"/>
    <mergeCell ref="C20:C21"/>
    <mergeCell ref="B21:B22"/>
    <mergeCell ref="C22:C23"/>
    <mergeCell ref="B23:B24"/>
    <mergeCell ref="C24:C25"/>
    <mergeCell ref="B25:B26"/>
    <mergeCell ref="C26:C27"/>
    <mergeCell ref="B27:B28"/>
    <mergeCell ref="B55:B56"/>
    <mergeCell ref="C56:C57"/>
    <mergeCell ref="B57:B58"/>
    <mergeCell ref="C58:C59"/>
    <mergeCell ref="B59:B60"/>
    <mergeCell ref="C60:C61"/>
    <mergeCell ref="B61:B62"/>
    <mergeCell ref="C62:C63"/>
    <mergeCell ref="B63:B64"/>
    <mergeCell ref="B111:B112"/>
    <mergeCell ref="C112:C113"/>
    <mergeCell ref="B113:B114"/>
    <mergeCell ref="C114:C115"/>
    <mergeCell ref="B115:B116"/>
    <mergeCell ref="C116:C117"/>
    <mergeCell ref="B101:B102"/>
    <mergeCell ref="B103:B104"/>
    <mergeCell ref="C104:C105"/>
    <mergeCell ref="B105:B106"/>
    <mergeCell ref="C106:C107"/>
    <mergeCell ref="B107:B108"/>
    <mergeCell ref="C108:C109"/>
    <mergeCell ref="B109:B110"/>
    <mergeCell ref="C110:C111"/>
    <mergeCell ref="C100:C101"/>
    <mergeCell ref="B117:B118"/>
    <mergeCell ref="C118:C119"/>
    <mergeCell ref="B119:B120"/>
    <mergeCell ref="B190:B192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92:C193"/>
    <mergeCell ref="B193:B194"/>
    <mergeCell ref="C194:C195"/>
    <mergeCell ref="B195:B196"/>
    <mergeCell ref="C196:C197"/>
    <mergeCell ref="B197:B198"/>
    <mergeCell ref="C198:C199"/>
    <mergeCell ref="B199:B200"/>
    <mergeCell ref="C200:C201"/>
    <mergeCell ref="B201:B202"/>
    <mergeCell ref="C202:C203"/>
    <mergeCell ref="B203:B204"/>
    <mergeCell ref="C204:C205"/>
    <mergeCell ref="C238:C239"/>
    <mergeCell ref="B239:B240"/>
    <mergeCell ref="C240:C241"/>
    <mergeCell ref="B241:B242"/>
    <mergeCell ref="C242:C243"/>
    <mergeCell ref="B243:B244"/>
    <mergeCell ref="C244:C245"/>
    <mergeCell ref="B245:B246"/>
    <mergeCell ref="C246:C247"/>
    <mergeCell ref="B247:B248"/>
    <mergeCell ref="C248:C249"/>
    <mergeCell ref="B236:B238"/>
    <mergeCell ref="B249:B250"/>
    <mergeCell ref="C250:C251"/>
    <mergeCell ref="B251:B252"/>
    <mergeCell ref="C252:C253"/>
    <mergeCell ref="B253:B254"/>
    <mergeCell ref="C254:C255"/>
    <mergeCell ref="B255:B256"/>
    <mergeCell ref="C256:C257"/>
    <mergeCell ref="B257:B258"/>
    <mergeCell ref="E1:F1"/>
    <mergeCell ref="H7:H52"/>
    <mergeCell ref="C28:C30"/>
    <mergeCell ref="B30:B31"/>
    <mergeCell ref="C31:C32"/>
    <mergeCell ref="B32:B33"/>
    <mergeCell ref="C33:C34"/>
    <mergeCell ref="B34:B35"/>
    <mergeCell ref="C35:C36"/>
    <mergeCell ref="B36:B37"/>
    <mergeCell ref="C37:C38"/>
    <mergeCell ref="B38:B39"/>
    <mergeCell ref="C39:C40"/>
    <mergeCell ref="B40:B41"/>
    <mergeCell ref="C41:C42"/>
    <mergeCell ref="B42:B43"/>
    <mergeCell ref="C43:C44"/>
    <mergeCell ref="B44:B45"/>
    <mergeCell ref="C45:C46"/>
    <mergeCell ref="B46:B47"/>
    <mergeCell ref="C47:C48"/>
    <mergeCell ref="B48:B49"/>
    <mergeCell ref="C49:C50"/>
    <mergeCell ref="B50:B51"/>
    <mergeCell ref="C51:C52"/>
    <mergeCell ref="B52:B54"/>
    <mergeCell ref="H53:H98"/>
    <mergeCell ref="C54:C55"/>
    <mergeCell ref="C74:C76"/>
    <mergeCell ref="B76:B77"/>
    <mergeCell ref="C77:C78"/>
    <mergeCell ref="B78:B79"/>
    <mergeCell ref="C79:C80"/>
    <mergeCell ref="B80:B81"/>
    <mergeCell ref="C81:C82"/>
    <mergeCell ref="B82:B83"/>
    <mergeCell ref="C83:C84"/>
    <mergeCell ref="B84:B85"/>
    <mergeCell ref="C85:C86"/>
    <mergeCell ref="B86:B87"/>
    <mergeCell ref="C87:C88"/>
    <mergeCell ref="B88:B89"/>
    <mergeCell ref="B94:B95"/>
    <mergeCell ref="C95:C96"/>
    <mergeCell ref="B96:B97"/>
    <mergeCell ref="C97:C98"/>
    <mergeCell ref="B98:B100"/>
    <mergeCell ref="H99:H144"/>
    <mergeCell ref="C102:C103"/>
    <mergeCell ref="C120:C122"/>
    <mergeCell ref="B122:B123"/>
    <mergeCell ref="C123:C124"/>
    <mergeCell ref="B124:B125"/>
    <mergeCell ref="C125:C126"/>
    <mergeCell ref="B126:B127"/>
    <mergeCell ref="C127:C128"/>
    <mergeCell ref="B128:B129"/>
    <mergeCell ref="C129:C130"/>
    <mergeCell ref="B130:B131"/>
    <mergeCell ref="C131:C132"/>
    <mergeCell ref="B132:B133"/>
    <mergeCell ref="C133:C134"/>
    <mergeCell ref="B134:B135"/>
    <mergeCell ref="C135:C136"/>
    <mergeCell ref="B136:B137"/>
    <mergeCell ref="C137:C138"/>
    <mergeCell ref="H145:H190"/>
    <mergeCell ref="C166:C168"/>
    <mergeCell ref="B168:B169"/>
    <mergeCell ref="C169:C170"/>
    <mergeCell ref="B170:B171"/>
    <mergeCell ref="C171:C172"/>
    <mergeCell ref="B172:B173"/>
    <mergeCell ref="C173:C174"/>
    <mergeCell ref="B174:B175"/>
    <mergeCell ref="C175:C176"/>
    <mergeCell ref="B176:B177"/>
    <mergeCell ref="C177:C178"/>
    <mergeCell ref="B178:B179"/>
    <mergeCell ref="C179:C180"/>
    <mergeCell ref="B180:B181"/>
    <mergeCell ref="C181:C182"/>
    <mergeCell ref="B182:B183"/>
    <mergeCell ref="C183:C184"/>
    <mergeCell ref="B184:B185"/>
    <mergeCell ref="C185:C186"/>
    <mergeCell ref="B186:B187"/>
    <mergeCell ref="C187:C188"/>
    <mergeCell ref="B188:B189"/>
    <mergeCell ref="C189:C190"/>
    <mergeCell ref="H191:H236"/>
    <mergeCell ref="C212:C214"/>
    <mergeCell ref="B214:B215"/>
    <mergeCell ref="C215:C216"/>
    <mergeCell ref="B216:B217"/>
    <mergeCell ref="C217:C218"/>
    <mergeCell ref="B218:B219"/>
    <mergeCell ref="C219:C220"/>
    <mergeCell ref="B220:B221"/>
    <mergeCell ref="C221:C222"/>
    <mergeCell ref="B222:B223"/>
    <mergeCell ref="C223:C224"/>
    <mergeCell ref="B224:B225"/>
    <mergeCell ref="C225:C226"/>
    <mergeCell ref="B226:B227"/>
    <mergeCell ref="C227:C228"/>
    <mergeCell ref="B228:B229"/>
    <mergeCell ref="C229:C230"/>
    <mergeCell ref="B230:B231"/>
    <mergeCell ref="C231:C232"/>
    <mergeCell ref="B232:B233"/>
    <mergeCell ref="C233:C234"/>
    <mergeCell ref="B234:B235"/>
    <mergeCell ref="C235:C236"/>
    <mergeCell ref="H237:H282"/>
    <mergeCell ref="C258:C260"/>
    <mergeCell ref="B260:B261"/>
    <mergeCell ref="C261:C262"/>
    <mergeCell ref="B262:B263"/>
    <mergeCell ref="C263:C264"/>
    <mergeCell ref="B264:B265"/>
    <mergeCell ref="C265:C266"/>
    <mergeCell ref="B266:B267"/>
    <mergeCell ref="C267:C268"/>
    <mergeCell ref="B268:B269"/>
    <mergeCell ref="C269:C270"/>
    <mergeCell ref="B270:B271"/>
    <mergeCell ref="C271:C272"/>
    <mergeCell ref="B272:B273"/>
    <mergeCell ref="C273:C274"/>
    <mergeCell ref="B274:B275"/>
    <mergeCell ref="C275:C276"/>
    <mergeCell ref="B276:B277"/>
    <mergeCell ref="C277:C278"/>
    <mergeCell ref="B278:B279"/>
    <mergeCell ref="C279:C280"/>
    <mergeCell ref="B280:B281"/>
    <mergeCell ref="C281:C282"/>
    <mergeCell ref="H283:H328"/>
    <mergeCell ref="C304:C306"/>
    <mergeCell ref="B306:B307"/>
    <mergeCell ref="C307:C308"/>
    <mergeCell ref="B308:B309"/>
    <mergeCell ref="C309:C310"/>
    <mergeCell ref="B310:B311"/>
    <mergeCell ref="C311:C312"/>
    <mergeCell ref="B312:B313"/>
    <mergeCell ref="C313:C314"/>
    <mergeCell ref="B314:B315"/>
    <mergeCell ref="C315:C316"/>
    <mergeCell ref="B316:B317"/>
    <mergeCell ref="C317:C318"/>
    <mergeCell ref="B318:B319"/>
    <mergeCell ref="C319:C320"/>
    <mergeCell ref="B320:B321"/>
    <mergeCell ref="C321:C322"/>
    <mergeCell ref="B322:B323"/>
    <mergeCell ref="C323:C324"/>
    <mergeCell ref="B324:B325"/>
    <mergeCell ref="C325:C326"/>
    <mergeCell ref="B326:B327"/>
    <mergeCell ref="C327:C328"/>
  </mergeCells>
  <conditionalFormatting sqref="D6:G6">
    <cfRule type="expression" dxfId="1" priority="2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1:G11 D81:G81 D105:G105 D129:G129 D153:G153 D177:G177 D201:G201 D225:G225 D249:G249 D273:G273 D297:G297 D321:G321 E33:G33 D57:G57 E79:G79 D103:G103 E125:G125 D149:G149 E171:G171 D195:G195 E217:G217 D241:G241 E263:G263 D287:G287 E309:G309">
    <cfRule type="expression" dxfId="0" priority="1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Буденний</vt:lpstr>
      <vt:lpstr>вихідний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2022-03-22T09:26:29Z</dcterms:modified>
</cp:coreProperties>
</file>