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6" windowHeight="7092" activeTab="1"/>
  </bookViews>
  <sheets>
    <sheet name="Буденний" sheetId="2" r:id="rId1"/>
    <sheet name="вихідний" sheetId="5" r:id="rId2"/>
  </sheets>
  <externalReferences>
    <externalReference r:id="rId3"/>
  </externalReferences>
  <definedNames>
    <definedName name="Соборна_відправка_3_1">'[1]3'!$H$12:$H$56</definedName>
    <definedName name="Соборна_відправка_3_2">'[1]3'!$R$12:$R$56</definedName>
    <definedName name="Соборна_відправка_3_3">'[1]3'!$AB$12:$AB$46</definedName>
    <definedName name="Соборна_відправка_3_4">'[1]3'!$AL$12:$AL$46</definedName>
    <definedName name="Соборна_відправка_3_5">'[1]3'!$AV$12:$AV$46</definedName>
    <definedName name="Соборна_відправка_3_6">'[1]3'!$BF$12:$BF$46</definedName>
  </definedNames>
  <calcPr calcId="124519"/>
</workbook>
</file>

<file path=xl/calcChain.xml><?xml version="1.0" encoding="utf-8"?>
<calcChain xmlns="http://schemas.openxmlformats.org/spreadsheetml/2006/main">
  <c r="AI39" i="2"/>
  <c r="AJ39"/>
  <c r="AH39"/>
  <c r="AC40" i="5"/>
  <c r="AD40"/>
  <c r="AB40"/>
  <c r="AI39"/>
  <c r="AJ39"/>
  <c r="AH39"/>
  <c r="AF39"/>
  <c r="AG39"/>
  <c r="AE39"/>
  <c r="AC39"/>
  <c r="AD39"/>
  <c r="AB39"/>
  <c r="AI38"/>
  <c r="AJ38"/>
  <c r="AH38"/>
  <c r="AF38"/>
  <c r="AG38"/>
  <c r="AE38"/>
  <c r="AC38"/>
  <c r="AD38"/>
  <c r="AB38"/>
  <c r="BN11"/>
  <c r="BN10"/>
  <c r="BN9"/>
  <c r="BN8"/>
  <c r="BN7"/>
  <c r="BN6"/>
  <c r="BN5"/>
  <c r="AZ11"/>
  <c r="AZ10"/>
  <c r="AZ9"/>
  <c r="AZ8"/>
  <c r="AZ7"/>
  <c r="AZ6"/>
  <c r="AZ5"/>
  <c r="AK11"/>
  <c r="AK10"/>
  <c r="AK9"/>
  <c r="AK8"/>
  <c r="AK7"/>
  <c r="AK6"/>
  <c r="AK5"/>
  <c r="AC40" i="2"/>
  <c r="AD40"/>
  <c r="AB40"/>
  <c r="AF39"/>
  <c r="AG39"/>
  <c r="AE39"/>
  <c r="AC39"/>
  <c r="AD39"/>
  <c r="AB39"/>
  <c r="AI38"/>
  <c r="AJ38"/>
  <c r="AH38"/>
  <c r="AF38"/>
  <c r="AG38"/>
  <c r="AE38"/>
  <c r="AC38"/>
  <c r="AD38"/>
  <c r="AB38"/>
  <c r="BN11"/>
  <c r="BN10"/>
  <c r="BN9"/>
  <c r="BN8"/>
  <c r="BN7"/>
  <c r="BN6"/>
  <c r="BN5"/>
  <c r="AZ11"/>
  <c r="AZ10"/>
  <c r="AZ9"/>
  <c r="AZ8"/>
  <c r="AZ7"/>
  <c r="AZ6"/>
  <c r="AZ5"/>
  <c r="AL5"/>
  <c r="AK11"/>
  <c r="AK10"/>
  <c r="AK9"/>
  <c r="AK8"/>
  <c r="AK7"/>
  <c r="AK6"/>
  <c r="AK5"/>
  <c r="AD43" i="5"/>
  <c r="AC43"/>
  <c r="AB43"/>
  <c r="AJ42"/>
  <c r="AI42"/>
  <c r="AH42"/>
  <c r="AG42"/>
  <c r="AF42"/>
  <c r="AE42"/>
  <c r="AD42"/>
  <c r="AC42"/>
  <c r="AB42"/>
  <c r="AJ41"/>
  <c r="AI41"/>
  <c r="AH41"/>
  <c r="AG41"/>
  <c r="AF41"/>
  <c r="AE41"/>
  <c r="AD41"/>
  <c r="AC41"/>
  <c r="AB41"/>
  <c r="AD37"/>
  <c r="AC37"/>
  <c r="AB37"/>
  <c r="AJ36"/>
  <c r="AI36"/>
  <c r="AH36"/>
  <c r="AG36"/>
  <c r="AF36"/>
  <c r="AE36"/>
  <c r="AD36"/>
  <c r="AC36"/>
  <c r="AB36"/>
  <c r="AJ35"/>
  <c r="AI35"/>
  <c r="AH35"/>
  <c r="AG35"/>
  <c r="AF35"/>
  <c r="AE35"/>
  <c r="AD35"/>
  <c r="AC35"/>
  <c r="AB35"/>
  <c r="AD34"/>
  <c r="AC34"/>
  <c r="AB34"/>
  <c r="AJ33"/>
  <c r="AI33"/>
  <c r="AH33"/>
  <c r="AG33"/>
  <c r="AF33"/>
  <c r="AE33"/>
  <c r="AD33"/>
  <c r="AC33"/>
  <c r="AB33"/>
  <c r="AJ32"/>
  <c r="AI32"/>
  <c r="AH32"/>
  <c r="AG32"/>
  <c r="AF32"/>
  <c r="AE32"/>
  <c r="AD32"/>
  <c r="AC32"/>
  <c r="AB32"/>
  <c r="AD31"/>
  <c r="AC31"/>
  <c r="AB31"/>
  <c r="AJ30"/>
  <c r="AI30"/>
  <c r="AH30"/>
  <c r="AG30"/>
  <c r="AF30"/>
  <c r="AE30"/>
  <c r="AD30"/>
  <c r="AC30"/>
  <c r="AB30"/>
  <c r="AJ29"/>
  <c r="AI29"/>
  <c r="AH29"/>
  <c r="AG29"/>
  <c r="AF29"/>
  <c r="AE29"/>
  <c r="AD29"/>
  <c r="AC29"/>
  <c r="AB29"/>
  <c r="AD28"/>
  <c r="AC28"/>
  <c r="AB28"/>
  <c r="AJ27"/>
  <c r="AI27"/>
  <c r="AH27"/>
  <c r="AG27"/>
  <c r="AF27"/>
  <c r="AE27"/>
  <c r="AD27"/>
  <c r="AC27"/>
  <c r="AB27"/>
  <c r="AJ26"/>
  <c r="AI26"/>
  <c r="AH26"/>
  <c r="AG26"/>
  <c r="AF26"/>
  <c r="AE26"/>
  <c r="AD26"/>
  <c r="AC26"/>
  <c r="AB26"/>
  <c r="AD25"/>
  <c r="AC25"/>
  <c r="AB25"/>
  <c r="AJ24"/>
  <c r="AI24"/>
  <c r="AH24"/>
  <c r="AG24"/>
  <c r="AF24"/>
  <c r="AE24"/>
  <c r="AD24"/>
  <c r="AC24"/>
  <c r="AB24"/>
  <c r="AJ23"/>
  <c r="AI23"/>
  <c r="AH23"/>
  <c r="AG23"/>
  <c r="AF23"/>
  <c r="AE23"/>
  <c r="AD23"/>
  <c r="AC23"/>
  <c r="AB23"/>
  <c r="AD22"/>
  <c r="AC22"/>
  <c r="AB22"/>
  <c r="AJ21"/>
  <c r="AI21"/>
  <c r="AH21"/>
  <c r="AG21"/>
  <c r="AF21"/>
  <c r="AE21"/>
  <c r="AD21"/>
  <c r="AC21"/>
  <c r="AB21"/>
  <c r="AJ20"/>
  <c r="AI20"/>
  <c r="AH20"/>
  <c r="AG20"/>
  <c r="AF20"/>
  <c r="AE20"/>
  <c r="AD20"/>
  <c r="AC20"/>
  <c r="AB20"/>
  <c r="AD19"/>
  <c r="AC19"/>
  <c r="AB19"/>
  <c r="AJ18"/>
  <c r="AI18"/>
  <c r="AH18"/>
  <c r="AG18"/>
  <c r="AF18"/>
  <c r="AE18"/>
  <c r="AD18"/>
  <c r="AC18"/>
  <c r="AB18"/>
  <c r="AJ17"/>
  <c r="AI17"/>
  <c r="AH17"/>
  <c r="AG17"/>
  <c r="AF17"/>
  <c r="AE17"/>
  <c r="AD17"/>
  <c r="AC17"/>
  <c r="AB17"/>
  <c r="BP11"/>
  <c r="BO11"/>
  <c r="BM11"/>
  <c r="BL11"/>
  <c r="BK11"/>
  <c r="BJ11"/>
  <c r="BI11"/>
  <c r="BH11"/>
  <c r="BG11"/>
  <c r="BF11"/>
  <c r="BP10"/>
  <c r="BO10"/>
  <c r="BM10"/>
  <c r="BL10"/>
  <c r="BK10"/>
  <c r="BJ10"/>
  <c r="BI10"/>
  <c r="BH10"/>
  <c r="BG10"/>
  <c r="BF10"/>
  <c r="BP9"/>
  <c r="BO9"/>
  <c r="BM9"/>
  <c r="BL9"/>
  <c r="BK9"/>
  <c r="BJ9"/>
  <c r="BI9"/>
  <c r="BH9"/>
  <c r="BG9"/>
  <c r="BF9"/>
  <c r="BP8"/>
  <c r="BO8"/>
  <c r="BM8"/>
  <c r="BL8"/>
  <c r="BK8"/>
  <c r="BJ8"/>
  <c r="BI8"/>
  <c r="BH8"/>
  <c r="BG8"/>
  <c r="BF8"/>
  <c r="BP7"/>
  <c r="BO7"/>
  <c r="BM7"/>
  <c r="BL7"/>
  <c r="BK7"/>
  <c r="BJ7"/>
  <c r="BI7"/>
  <c r="BH7"/>
  <c r="BG7"/>
  <c r="BF7"/>
  <c r="BP6"/>
  <c r="BO6"/>
  <c r="BM6"/>
  <c r="BL6"/>
  <c r="BK6"/>
  <c r="BJ6"/>
  <c r="BI6"/>
  <c r="BH6"/>
  <c r="BG6"/>
  <c r="BF6"/>
  <c r="BP5"/>
  <c r="BO5"/>
  <c r="BM5"/>
  <c r="BL5"/>
  <c r="BK5"/>
  <c r="BJ5"/>
  <c r="BI5"/>
  <c r="BH5"/>
  <c r="BG5"/>
  <c r="BF5"/>
  <c r="BB11"/>
  <c r="BA11"/>
  <c r="AY11"/>
  <c r="AX11"/>
  <c r="AW11"/>
  <c r="AV11"/>
  <c r="AU11"/>
  <c r="AT11"/>
  <c r="AS11"/>
  <c r="AR11"/>
  <c r="BB10"/>
  <c r="BA10"/>
  <c r="AY10"/>
  <c r="AX10"/>
  <c r="AW10"/>
  <c r="AV10"/>
  <c r="AU10"/>
  <c r="AT10"/>
  <c r="AS10"/>
  <c r="AR10"/>
  <c r="BB9"/>
  <c r="BA9"/>
  <c r="AY9"/>
  <c r="AX9"/>
  <c r="AW9"/>
  <c r="AV9"/>
  <c r="AU9"/>
  <c r="AT9"/>
  <c r="AS9"/>
  <c r="AR9"/>
  <c r="BB8"/>
  <c r="BA8"/>
  <c r="AY8"/>
  <c r="AX8"/>
  <c r="AW8"/>
  <c r="AV8"/>
  <c r="AU8"/>
  <c r="AT8"/>
  <c r="AS8"/>
  <c r="AR8"/>
  <c r="BB7"/>
  <c r="BA7"/>
  <c r="AY7"/>
  <c r="AX7"/>
  <c r="AW7"/>
  <c r="AV7"/>
  <c r="AU7"/>
  <c r="AT7"/>
  <c r="AS7"/>
  <c r="AR7"/>
  <c r="BB6"/>
  <c r="BA6"/>
  <c r="AY6"/>
  <c r="AX6"/>
  <c r="AW6"/>
  <c r="AV6"/>
  <c r="AU6"/>
  <c r="AT6"/>
  <c r="AS6"/>
  <c r="AR6"/>
  <c r="BB5"/>
  <c r="BA5"/>
  <c r="AY5"/>
  <c r="AX5"/>
  <c r="AW5"/>
  <c r="AV5"/>
  <c r="AU5"/>
  <c r="AT5"/>
  <c r="AS5"/>
  <c r="AR5"/>
  <c r="AM11"/>
  <c r="AL11"/>
  <c r="AJ11"/>
  <c r="AI11"/>
  <c r="AH11"/>
  <c r="AG11"/>
  <c r="AF11"/>
  <c r="AE11"/>
  <c r="AD11"/>
  <c r="AC11"/>
  <c r="AM10"/>
  <c r="AL10"/>
  <c r="AJ10"/>
  <c r="AI10"/>
  <c r="AH10"/>
  <c r="AG10"/>
  <c r="AF10"/>
  <c r="AE10"/>
  <c r="AD10"/>
  <c r="AC10"/>
  <c r="AM9"/>
  <c r="AL9"/>
  <c r="AJ9"/>
  <c r="AI9"/>
  <c r="AH9"/>
  <c r="AG9"/>
  <c r="AF9"/>
  <c r="AE9"/>
  <c r="AD9"/>
  <c r="AC9"/>
  <c r="AM8"/>
  <c r="AL8"/>
  <c r="AJ8"/>
  <c r="AI8"/>
  <c r="AH8"/>
  <c r="AG8"/>
  <c r="AF8"/>
  <c r="AE8"/>
  <c r="AD8"/>
  <c r="AC8"/>
  <c r="AM7"/>
  <c r="AL7"/>
  <c r="AJ7"/>
  <c r="AI7"/>
  <c r="AH7"/>
  <c r="AG7"/>
  <c r="AF7"/>
  <c r="AE7"/>
  <c r="AD7"/>
  <c r="AC7"/>
  <c r="AM6"/>
  <c r="AL6"/>
  <c r="AJ6"/>
  <c r="AI6"/>
  <c r="AH6"/>
  <c r="AG6"/>
  <c r="AF6"/>
  <c r="AE6"/>
  <c r="AD6"/>
  <c r="AC6"/>
  <c r="AM5"/>
  <c r="AL5"/>
  <c r="AJ5"/>
  <c r="AI5"/>
  <c r="AH5"/>
  <c r="AG5"/>
  <c r="AF5"/>
  <c r="AE5"/>
  <c r="AD5"/>
  <c r="AC5"/>
  <c r="AI17" i="2"/>
  <c r="AJ17"/>
  <c r="AI18"/>
  <c r="AJ18"/>
  <c r="AI20"/>
  <c r="AJ20"/>
  <c r="AI21"/>
  <c r="AJ21"/>
  <c r="AI23"/>
  <c r="AJ23"/>
  <c r="AI24"/>
  <c r="AJ24"/>
  <c r="AI26"/>
  <c r="AJ26"/>
  <c r="AI27"/>
  <c r="AJ27"/>
  <c r="AI29"/>
  <c r="AJ29"/>
  <c r="AI30"/>
  <c r="AJ30"/>
  <c r="AI32"/>
  <c r="AJ32"/>
  <c r="AI33"/>
  <c r="AJ33"/>
  <c r="AI35"/>
  <c r="AJ35"/>
  <c r="AI36"/>
  <c r="AJ36"/>
  <c r="AI41"/>
  <c r="AJ41"/>
  <c r="AI42"/>
  <c r="AJ42"/>
  <c r="AF17"/>
  <c r="AG17"/>
  <c r="AF18"/>
  <c r="AG18"/>
  <c r="AF20"/>
  <c r="AG20"/>
  <c r="AF21"/>
  <c r="AG21"/>
  <c r="AF23"/>
  <c r="AG23"/>
  <c r="AF24"/>
  <c r="AG24"/>
  <c r="AF26"/>
  <c r="AG26"/>
  <c r="AF27"/>
  <c r="AG27"/>
  <c r="AF29"/>
  <c r="AG29"/>
  <c r="AF30"/>
  <c r="AG30"/>
  <c r="AF32"/>
  <c r="AG32"/>
  <c r="AF33"/>
  <c r="AG33"/>
  <c r="AF35"/>
  <c r="AG35"/>
  <c r="AF36"/>
  <c r="AG36"/>
  <c r="AF41"/>
  <c r="AG41"/>
  <c r="AF42"/>
  <c r="AG42"/>
  <c r="AC17"/>
  <c r="AD17"/>
  <c r="AC18"/>
  <c r="AD18"/>
  <c r="AC19"/>
  <c r="AD19"/>
  <c r="AC20"/>
  <c r="AD20"/>
  <c r="AC21"/>
  <c r="AD21"/>
  <c r="AC22"/>
  <c r="AD22"/>
  <c r="AC23"/>
  <c r="AD23"/>
  <c r="AC24"/>
  <c r="AD24"/>
  <c r="AC25"/>
  <c r="AD25"/>
  <c r="AC26"/>
  <c r="AD26"/>
  <c r="AC27"/>
  <c r="AD27"/>
  <c r="AC28"/>
  <c r="AD28"/>
  <c r="AC29"/>
  <c r="AD29"/>
  <c r="AC30"/>
  <c r="AD30"/>
  <c r="AC31"/>
  <c r="AD31"/>
  <c r="AC32"/>
  <c r="AD32"/>
  <c r="AC33"/>
  <c r="AD33"/>
  <c r="AC34"/>
  <c r="AD34"/>
  <c r="AC35"/>
  <c r="AD35"/>
  <c r="AC36"/>
  <c r="AD36"/>
  <c r="AC37"/>
  <c r="AD37"/>
  <c r="AC41"/>
  <c r="AD41"/>
  <c r="AC42"/>
  <c r="AD42"/>
  <c r="AC43"/>
  <c r="AD43"/>
  <c r="AB43"/>
  <c r="AH42"/>
  <c r="AE42"/>
  <c r="AB42"/>
  <c r="AH41"/>
  <c r="AE41"/>
  <c r="AB41"/>
  <c r="AB37"/>
  <c r="AH36"/>
  <c r="AE36"/>
  <c r="AB36"/>
  <c r="AH35"/>
  <c r="AE35"/>
  <c r="AB35"/>
  <c r="AB34"/>
  <c r="AH33"/>
  <c r="AE33"/>
  <c r="AB33"/>
  <c r="AH32"/>
  <c r="AE32"/>
  <c r="AB32"/>
  <c r="AB31"/>
  <c r="AH30"/>
  <c r="AE30"/>
  <c r="AB30"/>
  <c r="AH29"/>
  <c r="AE29"/>
  <c r="AB29"/>
  <c r="AB28"/>
  <c r="AH27"/>
  <c r="AE27"/>
  <c r="AB27"/>
  <c r="AH26"/>
  <c r="AE26"/>
  <c r="AB26"/>
  <c r="AB25"/>
  <c r="AH24"/>
  <c r="AE24"/>
  <c r="AB24"/>
  <c r="AH23"/>
  <c r="AE23"/>
  <c r="AB23"/>
  <c r="AB22"/>
  <c r="AH21"/>
  <c r="AE21"/>
  <c r="AB21"/>
  <c r="AH20"/>
  <c r="AE20"/>
  <c r="AB20"/>
  <c r="AB19"/>
  <c r="AH18"/>
  <c r="AE18"/>
  <c r="AB18"/>
  <c r="AH17"/>
  <c r="AE17"/>
  <c r="AB17"/>
  <c r="BP11"/>
  <c r="BO11"/>
  <c r="BM11"/>
  <c r="BL11"/>
  <c r="BK11"/>
  <c r="BJ11"/>
  <c r="BI11"/>
  <c r="BH11"/>
  <c r="BG11"/>
  <c r="BF11"/>
  <c r="BP10"/>
  <c r="BO10"/>
  <c r="BM10"/>
  <c r="BL10"/>
  <c r="BK10"/>
  <c r="BJ10"/>
  <c r="BI10"/>
  <c r="BH10"/>
  <c r="BG10"/>
  <c r="BF10"/>
  <c r="BP9"/>
  <c r="BO9"/>
  <c r="BM9"/>
  <c r="BL9"/>
  <c r="BK9"/>
  <c r="BJ9"/>
  <c r="BI9"/>
  <c r="BH9"/>
  <c r="BG9"/>
  <c r="BF9"/>
  <c r="BP8"/>
  <c r="BO8"/>
  <c r="BM8"/>
  <c r="BL8"/>
  <c r="BK8"/>
  <c r="BJ8"/>
  <c r="BI8"/>
  <c r="BH8"/>
  <c r="BG8"/>
  <c r="BF8"/>
  <c r="BP7"/>
  <c r="BO7"/>
  <c r="BM7"/>
  <c r="BL7"/>
  <c r="BK7"/>
  <c r="BJ7"/>
  <c r="BI7"/>
  <c r="BH7"/>
  <c r="BG7"/>
  <c r="BF7"/>
  <c r="BP6"/>
  <c r="BO6"/>
  <c r="BM6"/>
  <c r="BL6"/>
  <c r="BK6"/>
  <c r="BJ6"/>
  <c r="BI6"/>
  <c r="BH6"/>
  <c r="BG6"/>
  <c r="BF6"/>
  <c r="BP5"/>
  <c r="BO5"/>
  <c r="BM5"/>
  <c r="BL5"/>
  <c r="BK5"/>
  <c r="BJ5"/>
  <c r="BI5"/>
  <c r="BH5"/>
  <c r="BF5"/>
  <c r="BG5"/>
  <c r="BB11"/>
  <c r="BA11"/>
  <c r="AY11"/>
  <c r="AX11"/>
  <c r="AW11"/>
  <c r="AV11"/>
  <c r="AU11"/>
  <c r="AT11"/>
  <c r="AS11"/>
  <c r="AR11"/>
  <c r="BB10"/>
  <c r="BA10"/>
  <c r="AY10"/>
  <c r="AX10"/>
  <c r="AW10"/>
  <c r="AV10"/>
  <c r="AU10"/>
  <c r="AT10"/>
  <c r="AS10"/>
  <c r="AR10"/>
  <c r="BB9"/>
  <c r="BA9"/>
  <c r="AY9"/>
  <c r="AX9"/>
  <c r="AW9"/>
  <c r="AV9"/>
  <c r="AU9"/>
  <c r="AT9"/>
  <c r="AS9"/>
  <c r="AR9"/>
  <c r="BB8"/>
  <c r="BA8"/>
  <c r="AY8"/>
  <c r="AX8"/>
  <c r="AW8"/>
  <c r="AV8"/>
  <c r="AU8"/>
  <c r="AT8"/>
  <c r="AS8"/>
  <c r="AR8"/>
  <c r="BB7"/>
  <c r="BA7"/>
  <c r="AY7"/>
  <c r="AX7"/>
  <c r="AW7"/>
  <c r="AV7"/>
  <c r="AU7"/>
  <c r="AT7"/>
  <c r="AS7"/>
  <c r="AR7"/>
  <c r="BB6"/>
  <c r="BA6"/>
  <c r="AY6"/>
  <c r="AX6"/>
  <c r="AW6"/>
  <c r="AV6"/>
  <c r="AU6"/>
  <c r="AT6"/>
  <c r="AS6"/>
  <c r="AR6"/>
  <c r="BB5"/>
  <c r="BA5"/>
  <c r="AY5"/>
  <c r="AX5"/>
  <c r="AW5"/>
  <c r="AV5"/>
  <c r="AU5"/>
  <c r="AT5"/>
  <c r="AS5"/>
  <c r="AR5"/>
  <c r="AM11"/>
  <c r="AM10"/>
  <c r="AM9"/>
  <c r="AM8"/>
  <c r="AM7"/>
  <c r="AM6"/>
  <c r="AL11"/>
  <c r="AL10"/>
  <c r="AL9"/>
  <c r="AL8"/>
  <c r="AL7"/>
  <c r="AL6"/>
  <c r="AJ11"/>
  <c r="AJ10"/>
  <c r="AJ9"/>
  <c r="AJ8"/>
  <c r="AJ7"/>
  <c r="AJ6"/>
  <c r="AI11"/>
  <c r="AI10"/>
  <c r="AI9"/>
  <c r="AI8"/>
  <c r="AI7"/>
  <c r="AI6"/>
  <c r="AH11"/>
  <c r="AH10"/>
  <c r="AH9"/>
  <c r="AH8"/>
  <c r="AH7"/>
  <c r="AH6"/>
  <c r="AG11"/>
  <c r="AG10"/>
  <c r="AG9"/>
  <c r="AG8"/>
  <c r="AG7"/>
  <c r="AG6"/>
  <c r="AF11"/>
  <c r="AF10"/>
  <c r="AF9"/>
  <c r="AF8"/>
  <c r="AF7"/>
  <c r="AE11"/>
  <c r="AE10"/>
  <c r="AE9"/>
  <c r="AE8"/>
  <c r="AE7"/>
  <c r="AD11"/>
  <c r="AD10"/>
  <c r="AD9"/>
  <c r="AD8"/>
  <c r="AD7"/>
  <c r="AC11"/>
  <c r="AC10"/>
  <c r="AC9"/>
  <c r="AC8"/>
  <c r="AC7"/>
  <c r="AF6"/>
  <c r="AE6"/>
  <c r="AD6"/>
  <c r="AC6"/>
  <c r="AM5"/>
  <c r="AJ5"/>
  <c r="AI5"/>
  <c r="AH5"/>
  <c r="AG5"/>
  <c r="AF5"/>
  <c r="AE5"/>
  <c r="AD5"/>
  <c r="AC5"/>
  <c r="F268" i="5" l="1"/>
  <c r="K277" l="1"/>
  <c r="A229"/>
  <c r="A192"/>
  <c r="A155"/>
  <c r="A118"/>
  <c r="A81"/>
  <c r="A44"/>
  <c r="A7"/>
  <c r="D6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E6" l="1"/>
  <c r="E8" s="1"/>
  <c r="E5" s="1"/>
  <c r="D27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5"/>
  <c r="E9" l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F6"/>
  <c r="F8" s="1"/>
  <c r="D76"/>
  <c r="D77" s="1"/>
  <c r="D78" s="1"/>
  <c r="D79" s="1"/>
  <c r="D80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G268" i="2"/>
  <c r="H268"/>
  <c r="I268"/>
  <c r="J268"/>
  <c r="K268"/>
  <c r="L268"/>
  <c r="M268"/>
  <c r="N268"/>
  <c r="O268"/>
  <c r="D119" i="5" l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09" s="1"/>
  <c r="D210" s="1"/>
  <c r="D211" s="1"/>
  <c r="D212" s="1"/>
  <c r="D213" s="1"/>
  <c r="D214" s="1"/>
  <c r="D215" s="1"/>
  <c r="D216" s="1"/>
  <c r="D217" s="1"/>
  <c r="D218" s="1"/>
  <c r="D219" s="1"/>
  <c r="D220" s="1"/>
  <c r="D221" s="1"/>
  <c r="D222" s="1"/>
  <c r="D223" s="1"/>
  <c r="D224" s="1"/>
  <c r="D225" s="1"/>
  <c r="D226" s="1"/>
  <c r="D227" s="1"/>
  <c r="D228" s="1"/>
  <c r="D230" s="1"/>
  <c r="D231" s="1"/>
  <c r="D232" s="1"/>
  <c r="D233" s="1"/>
  <c r="D234" s="1"/>
  <c r="D235" s="1"/>
  <c r="D236" s="1"/>
  <c r="D237" s="1"/>
  <c r="D238" s="1"/>
  <c r="D239" s="1"/>
  <c r="D240" s="1"/>
  <c r="D241" s="1"/>
  <c r="D242" s="1"/>
  <c r="D243" s="1"/>
  <c r="D244" s="1"/>
  <c r="D245" s="1"/>
  <c r="D246" s="1"/>
  <c r="D247" s="1"/>
  <c r="E39"/>
  <c r="E40" s="1"/>
  <c r="E41" s="1"/>
  <c r="E42" s="1"/>
  <c r="E43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F5"/>
  <c r="F9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A229" i="2"/>
  <c r="A192"/>
  <c r="A155"/>
  <c r="A118"/>
  <c r="A81"/>
  <c r="A44"/>
  <c r="A7"/>
  <c r="O142"/>
  <c r="O145" s="1"/>
  <c r="N142"/>
  <c r="N145" s="1"/>
  <c r="M142"/>
  <c r="M145" s="1"/>
  <c r="L142"/>
  <c r="L145" s="1"/>
  <c r="K142"/>
  <c r="K145" s="1"/>
  <c r="J142"/>
  <c r="J145" s="1"/>
  <c r="I142"/>
  <c r="I145" s="1"/>
  <c r="H142"/>
  <c r="H145" s="1"/>
  <c r="G142"/>
  <c r="G145" s="1"/>
  <c r="D6"/>
  <c r="E82" i="5" l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6" i="2"/>
  <c r="E8" s="1"/>
  <c r="E5" s="1"/>
  <c r="F39" i="5"/>
  <c r="F40" s="1"/>
  <c r="F41" s="1"/>
  <c r="F42" s="1"/>
  <c r="F43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2" s="1"/>
  <c r="D248"/>
  <c r="D249" s="1"/>
  <c r="D250" s="1"/>
  <c r="D251" s="1"/>
  <c r="D252" s="1"/>
  <c r="D253" s="1"/>
  <c r="D254" s="1"/>
  <c r="D255" s="1"/>
  <c r="D256" s="1"/>
  <c r="D257" s="1"/>
  <c r="D258" s="1"/>
  <c r="D259" s="1"/>
  <c r="D260" s="1"/>
  <c r="D261" s="1"/>
  <c r="D262" s="1"/>
  <c r="D263" s="1"/>
  <c r="D264" s="1"/>
  <c r="D265" s="1"/>
  <c r="D268" s="1"/>
  <c r="D269" s="1"/>
  <c r="D8" i="2"/>
  <c r="F83" i="5" l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E230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8"/>
  <c r="E269" s="1"/>
  <c r="D9" i="2"/>
  <c r="F6"/>
  <c r="F230" i="5" l="1"/>
  <c r="F8" i="2"/>
  <c r="F5" s="1"/>
  <c r="G6"/>
  <c r="D10"/>
  <c r="E9"/>
  <c r="F231" i="5" l="1"/>
  <c r="F232" s="1"/>
  <c r="F233" s="1"/>
  <c r="F234" s="1"/>
  <c r="F236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9"/>
  <c r="F9" i="2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H6"/>
  <c r="G8"/>
  <c r="D1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E10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D27" l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2" s="1"/>
  <c r="D5"/>
  <c r="F39"/>
  <c r="F40" s="1"/>
  <c r="F41" s="1"/>
  <c r="F42" s="1"/>
  <c r="F43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V27"/>
  <c r="E39"/>
  <c r="E40" s="1"/>
  <c r="E41" s="1"/>
  <c r="E42" s="1"/>
  <c r="E43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2" s="1"/>
  <c r="G9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5"/>
  <c r="I6"/>
  <c r="H8"/>
  <c r="G29" l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V28"/>
  <c r="V26"/>
  <c r="F82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E83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D83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G269"/>
  <c r="G144"/>
  <c r="H9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5"/>
  <c r="J6"/>
  <c r="I8"/>
  <c r="T277"/>
  <c r="E100" l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9" s="1"/>
  <c r="D119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6" s="1"/>
  <c r="F10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9" s="1"/>
  <c r="H144"/>
  <c r="H269"/>
  <c r="I9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5"/>
  <c r="K6"/>
  <c r="J8"/>
  <c r="D157" l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09" s="1"/>
  <c r="D210" s="1"/>
  <c r="D211" s="1"/>
  <c r="D212" s="1"/>
  <c r="D213" s="1"/>
  <c r="D214" s="1"/>
  <c r="D215" s="1"/>
  <c r="D216" s="1"/>
  <c r="D217" s="1"/>
  <c r="D218" s="1"/>
  <c r="D219" s="1"/>
  <c r="D220" s="1"/>
  <c r="D221" s="1"/>
  <c r="D222" s="1"/>
  <c r="D223" s="1"/>
  <c r="D224" s="1"/>
  <c r="D225" s="1"/>
  <c r="D226" s="1"/>
  <c r="D227" s="1"/>
  <c r="D228" s="1"/>
  <c r="D230" s="1"/>
  <c r="D231" s="1"/>
  <c r="D232" s="1"/>
  <c r="D233" s="1"/>
  <c r="D234" s="1"/>
  <c r="D235" s="1"/>
  <c r="D236" s="1"/>
  <c r="D237" s="1"/>
  <c r="D238" s="1"/>
  <c r="D239" s="1"/>
  <c r="D240" s="1"/>
  <c r="D241" s="1"/>
  <c r="D242" s="1"/>
  <c r="D243" s="1"/>
  <c r="D244" s="1"/>
  <c r="D245" s="1"/>
  <c r="D246" s="1"/>
  <c r="D247" s="1"/>
  <c r="D268" s="1"/>
  <c r="U116"/>
  <c r="F120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U115"/>
  <c r="E120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U114"/>
  <c r="I144"/>
  <c r="I269"/>
  <c r="J9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5"/>
  <c r="L6"/>
  <c r="K8"/>
  <c r="E213" l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8"/>
  <c r="E269" s="1"/>
  <c r="F174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D248"/>
  <c r="D249" s="1"/>
  <c r="D250" s="1"/>
  <c r="D251" s="1"/>
  <c r="D252" s="1"/>
  <c r="D253" s="1"/>
  <c r="D254" s="1"/>
  <c r="D255" s="1"/>
  <c r="D256" s="1"/>
  <c r="D257" s="1"/>
  <c r="D258" s="1"/>
  <c r="D259" s="1"/>
  <c r="D260" s="1"/>
  <c r="D261" s="1"/>
  <c r="D262" s="1"/>
  <c r="D263" s="1"/>
  <c r="D264" s="1"/>
  <c r="D265" s="1"/>
  <c r="D269" s="1"/>
  <c r="K9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5"/>
  <c r="J144"/>
  <c r="J269"/>
  <c r="M6"/>
  <c r="L8"/>
  <c r="F211" l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30" s="1"/>
  <c r="F231" s="1"/>
  <c r="F232" s="1"/>
  <c r="F233" s="1"/>
  <c r="F234" s="1"/>
  <c r="F235" s="1"/>
  <c r="F268" s="1"/>
  <c r="L9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5"/>
  <c r="K144"/>
  <c r="K269"/>
  <c r="N6"/>
  <c r="M8"/>
  <c r="F236" l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Q232"/>
  <c r="F269"/>
  <c r="M9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5"/>
  <c r="L269"/>
  <c r="L144"/>
  <c r="O6"/>
  <c r="O8" s="1"/>
  <c r="N8"/>
  <c r="N9" l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5"/>
  <c r="O9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O43" s="1"/>
  <c r="O5"/>
  <c r="M269"/>
  <c r="M144"/>
  <c r="O269" l="1"/>
  <c r="O144"/>
  <c r="N269"/>
  <c r="N144"/>
</calcChain>
</file>

<file path=xl/sharedStrings.xml><?xml version="1.0" encoding="utf-8"?>
<sst xmlns="http://schemas.openxmlformats.org/spreadsheetml/2006/main" count="640" uniqueCount="67">
  <si>
    <t>ВВЕДЕНИЙ В ДІЮ</t>
  </si>
  <si>
    <t>МАРШРУТ  № 20</t>
  </si>
  <si>
    <t>ВИПУСК 1</t>
  </si>
  <si>
    <t>ВИПУСК 2</t>
  </si>
  <si>
    <t>ВИПУСК 3</t>
  </si>
  <si>
    <t>ВИПУСК 7</t>
  </si>
  <si>
    <t>ВИПУСК 8</t>
  </si>
  <si>
    <t>ВИПУСК 9</t>
  </si>
  <si>
    <t>ВИПУСК 10</t>
  </si>
  <si>
    <t>ВИПУСК 11</t>
  </si>
  <si>
    <t>ВИПУСК 12</t>
  </si>
  <si>
    <t>Виїзд з гаражу</t>
  </si>
  <si>
    <t>Школа №17 (Віанор)</t>
  </si>
  <si>
    <t>1 рейс</t>
  </si>
  <si>
    <t>вул. Тичини</t>
  </si>
  <si>
    <t>АВС Зіна</t>
  </si>
  <si>
    <t>Школа №20</t>
  </si>
  <si>
    <t>Корятовича</t>
  </si>
  <si>
    <t>Капітанський мостик</t>
  </si>
  <si>
    <t>Митна</t>
  </si>
  <si>
    <t>Толстого</t>
  </si>
  <si>
    <t>Петефі</t>
  </si>
  <si>
    <t>Анкудінова</t>
  </si>
  <si>
    <t>Будителів</t>
  </si>
  <si>
    <t>Переїзд</t>
  </si>
  <si>
    <t>Військова частина</t>
  </si>
  <si>
    <t>Мехзавод</t>
  </si>
  <si>
    <t>Електродвигун</t>
  </si>
  <si>
    <t>Браво</t>
  </si>
  <si>
    <t>Речовий ринок</t>
  </si>
  <si>
    <t>Ужанська</t>
  </si>
  <si>
    <t>Руська</t>
  </si>
  <si>
    <t>Водоканал</t>
  </si>
  <si>
    <t>вул. Панаса Мирного</t>
  </si>
  <si>
    <t>вул. Туряниці</t>
  </si>
  <si>
    <t>вул. Айвазовського</t>
  </si>
  <si>
    <t>2 рейс</t>
  </si>
  <si>
    <t>3 рейс</t>
  </si>
  <si>
    <t>4 рейс</t>
  </si>
  <si>
    <t>5 рейс</t>
  </si>
  <si>
    <t>6 рейс</t>
  </si>
  <si>
    <t>7 рейс</t>
  </si>
  <si>
    <t>Час на заїзд</t>
  </si>
  <si>
    <t>Заїзд в парк</t>
  </si>
  <si>
    <t>Час в дорозі</t>
  </si>
  <si>
    <t>буденний</t>
  </si>
  <si>
    <t>вул. Технічна</t>
  </si>
  <si>
    <t>ВИПУСК 4</t>
  </si>
  <si>
    <t>ВИПУСК 5</t>
  </si>
  <si>
    <t>ВИПУСК 6</t>
  </si>
  <si>
    <t>Вихідний</t>
  </si>
  <si>
    <t xml:space="preserve"> </t>
  </si>
  <si>
    <t>пл. Дружби Народів</t>
  </si>
  <si>
    <t>пл. Поштова</t>
  </si>
  <si>
    <t>пл. Корятовича</t>
  </si>
  <si>
    <t>1-й Випуск</t>
  </si>
  <si>
    <t>2-й Випуск</t>
  </si>
  <si>
    <t>3-й Випуск</t>
  </si>
  <si>
    <t>Корятовича (в напрямку Речового Ринку)</t>
  </si>
  <si>
    <t>Петефі  (в напрямку Речового Ринку)</t>
  </si>
  <si>
    <t>Переїзд  (в напрямку Речового Ринку)</t>
  </si>
  <si>
    <t>Переїзд (в напрямку мк.рн. Доманинці)</t>
  </si>
  <si>
    <t>Петефі (в напрямку мк.рн. Доманинці)</t>
  </si>
  <si>
    <t>пл. Корятовича (в напрямку мк.рн. Доманинці)</t>
  </si>
  <si>
    <t>пл. Шандора Петефі  (в напрямку Речового Ринку)</t>
  </si>
  <si>
    <t>пл. Шандора Петефі (в напрямку мк.рн. Доманинці)</t>
  </si>
  <si>
    <t>пл. Поштова (в напрямку мк.рн. Доманинці)</t>
  </si>
</sst>
</file>

<file path=xl/styles.xml><?xml version="1.0" encoding="utf-8"?>
<styleSheet xmlns="http://schemas.openxmlformats.org/spreadsheetml/2006/main">
  <numFmts count="2">
    <numFmt numFmtId="164" formatCode="[h]:mm"/>
    <numFmt numFmtId="165" formatCode="h:mm;@"/>
  </numFmts>
  <fonts count="19">
    <font>
      <sz val="11"/>
      <color theme="1"/>
      <name val="Calibri"/>
      <family val="2"/>
      <scheme val="minor"/>
    </font>
    <font>
      <sz val="14"/>
      <color theme="1"/>
      <name val="Arial Narrow"/>
      <family val="2"/>
      <charset val="204"/>
    </font>
    <font>
      <b/>
      <sz val="14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4"/>
      <name val="Arial Narrow"/>
      <family val="2"/>
      <charset val="204"/>
    </font>
    <font>
      <sz val="14"/>
      <color theme="0"/>
      <name val="Arial Narrow"/>
      <family val="2"/>
      <charset val="204"/>
    </font>
    <font>
      <b/>
      <sz val="24"/>
      <color theme="1"/>
      <name val="Arial Narrow"/>
      <family val="2"/>
      <charset val="204"/>
    </font>
    <font>
      <b/>
      <sz val="20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20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9"/>
      <name val="Arial Narrow"/>
      <family val="2"/>
      <charset val="204"/>
    </font>
    <font>
      <sz val="15"/>
      <color theme="1"/>
      <name val="Arial Narrow"/>
      <family val="2"/>
      <charset val="204"/>
    </font>
    <font>
      <b/>
      <sz val="14"/>
      <color theme="0"/>
      <name val="Arial Narrow"/>
      <family val="2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Fill="1"/>
    <xf numFmtId="14" fontId="1" fillId="0" borderId="0" xfId="0" applyNumberFormat="1" applyFont="1" applyFill="1" applyAlignment="1"/>
    <xf numFmtId="14" fontId="2" fillId="0" borderId="0" xfId="0" applyNumberFormat="1" applyFont="1" applyFill="1" applyAlignment="1"/>
    <xf numFmtId="0" fontId="3" fillId="0" borderId="0" xfId="0" applyFont="1"/>
    <xf numFmtId="20" fontId="4" fillId="0" borderId="2" xfId="0" applyNumberFormat="1" applyFont="1" applyFill="1" applyBorder="1" applyAlignment="1">
      <alignment horizontal="center"/>
    </xf>
    <xf numFmtId="20" fontId="1" fillId="0" borderId="0" xfId="0" applyNumberFormat="1" applyFont="1" applyFill="1" applyAlignment="1">
      <alignment horizontal="center"/>
    </xf>
    <xf numFmtId="20" fontId="5" fillId="0" borderId="0" xfId="0" applyNumberFormat="1" applyFont="1" applyFill="1"/>
    <xf numFmtId="0" fontId="5" fillId="0" borderId="0" xfId="0" applyFont="1" applyFill="1"/>
    <xf numFmtId="20" fontId="3" fillId="0" borderId="0" xfId="0" applyNumberFormat="1" applyFont="1"/>
    <xf numFmtId="0" fontId="6" fillId="2" borderId="3" xfId="0" applyFont="1" applyFill="1" applyBorder="1" applyAlignment="1">
      <alignment horizontal="center" vertical="center" wrapText="1"/>
    </xf>
    <xf numFmtId="20" fontId="4" fillId="0" borderId="4" xfId="0" applyNumberFormat="1" applyFont="1" applyFill="1" applyBorder="1" applyAlignment="1">
      <alignment vertical="center" textRotation="90" wrapText="1"/>
    </xf>
    <xf numFmtId="20" fontId="4" fillId="0" borderId="5" xfId="0" applyNumberFormat="1" applyFont="1" applyFill="1" applyBorder="1" applyAlignment="1">
      <alignment vertical="center" textRotation="90" wrapText="1"/>
    </xf>
    <xf numFmtId="0" fontId="2" fillId="0" borderId="3" xfId="0" applyFont="1" applyFill="1" applyBorder="1" applyAlignment="1">
      <alignment horizontal="center" textRotation="90" wrapText="1"/>
    </xf>
    <xf numFmtId="20" fontId="2" fillId="0" borderId="2" xfId="0" applyNumberFormat="1" applyFont="1" applyFill="1" applyBorder="1" applyAlignment="1">
      <alignment horizontal="left" vertical="center" wrapText="1"/>
    </xf>
    <xf numFmtId="20" fontId="5" fillId="0" borderId="6" xfId="0" applyNumberFormat="1" applyFont="1" applyFill="1" applyBorder="1" applyAlignment="1">
      <alignment vertical="center" wrapText="1"/>
    </xf>
    <xf numFmtId="20" fontId="4" fillId="0" borderId="2" xfId="0" applyNumberFormat="1" applyFont="1" applyFill="1" applyBorder="1" applyAlignment="1">
      <alignment vertical="center" wrapText="1"/>
    </xf>
    <xf numFmtId="20" fontId="7" fillId="3" borderId="3" xfId="0" applyNumberFormat="1" applyFont="1" applyFill="1" applyBorder="1" applyAlignment="1">
      <alignment horizontal="center" vertical="center" wrapText="1"/>
    </xf>
    <xf numFmtId="20" fontId="1" fillId="0" borderId="0" xfId="0" applyNumberFormat="1" applyFont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20" fontId="1" fillId="5" borderId="3" xfId="0" applyNumberFormat="1" applyFont="1" applyFill="1" applyBorder="1" applyAlignment="1">
      <alignment vertical="center" wrapText="1"/>
    </xf>
    <xf numFmtId="20" fontId="4" fillId="0" borderId="2" xfId="0" applyNumberFormat="1" applyFont="1" applyFill="1" applyBorder="1" applyAlignment="1">
      <alignment horizontal="center" vertical="center" wrapText="1"/>
    </xf>
    <xf numFmtId="20" fontId="5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textRotation="90"/>
    </xf>
    <xf numFmtId="20" fontId="1" fillId="0" borderId="0" xfId="0" applyNumberFormat="1" applyFont="1" applyAlignment="1">
      <alignment horizontal="center" vertical="center"/>
    </xf>
    <xf numFmtId="20" fontId="8" fillId="6" borderId="3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20" fontId="2" fillId="0" borderId="9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20" fontId="4" fillId="0" borderId="2" xfId="0" applyNumberFormat="1" applyFont="1" applyFill="1" applyBorder="1" applyAlignment="1">
      <alignment horizontal="center" vertical="center"/>
    </xf>
    <xf numFmtId="20" fontId="2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2" xfId="0" applyFont="1" applyFill="1" applyBorder="1" applyAlignment="1">
      <alignment horizontal="left" vertical="center"/>
    </xf>
    <xf numFmtId="164" fontId="0" fillId="0" borderId="0" xfId="0" applyNumberFormat="1" applyFill="1" applyBorder="1"/>
    <xf numFmtId="20" fontId="0" fillId="0" borderId="0" xfId="0" applyNumberFormat="1" applyFill="1" applyBorder="1"/>
    <xf numFmtId="20" fontId="5" fillId="0" borderId="3" xfId="0" applyNumberFormat="1" applyFont="1" applyFill="1" applyBorder="1" applyAlignment="1">
      <alignment horizontal="center" vertical="center" wrapText="1"/>
    </xf>
    <xf numFmtId="20" fontId="4" fillId="0" borderId="3" xfId="0" applyNumberFormat="1" applyFont="1" applyFill="1" applyBorder="1" applyAlignment="1">
      <alignment horizontal="center" vertical="center" wrapText="1"/>
    </xf>
    <xf numFmtId="20" fontId="4" fillId="0" borderId="10" xfId="0" applyNumberFormat="1" applyFont="1" applyFill="1" applyBorder="1" applyAlignment="1">
      <alignment horizontal="center" vertical="center" wrapText="1"/>
    </xf>
    <xf numFmtId="20" fontId="1" fillId="5" borderId="0" xfId="0" applyNumberFormat="1" applyFont="1" applyFill="1" applyBorder="1" applyAlignment="1">
      <alignment horizontal="center" vertical="center" wrapText="1"/>
    </xf>
    <xf numFmtId="20" fontId="5" fillId="0" borderId="7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20" fontId="5" fillId="5" borderId="0" xfId="0" applyNumberFormat="1" applyFont="1" applyFill="1" applyBorder="1" applyAlignment="1">
      <alignment horizontal="center" vertical="center" wrapText="1"/>
    </xf>
    <xf numFmtId="20" fontId="4" fillId="5" borderId="0" xfId="0" applyNumberFormat="1" applyFont="1" applyFill="1" applyBorder="1" applyAlignment="1">
      <alignment horizontal="center" vertical="center" wrapText="1"/>
    </xf>
    <xf numFmtId="20" fontId="1" fillId="5" borderId="0" xfId="0" applyNumberFormat="1" applyFont="1" applyFill="1" applyBorder="1" applyAlignment="1">
      <alignment horizontal="center" vertical="center"/>
    </xf>
    <xf numFmtId="20" fontId="0" fillId="5" borderId="0" xfId="0" applyNumberFormat="1" applyFill="1" applyBorder="1"/>
    <xf numFmtId="0" fontId="0" fillId="5" borderId="0" xfId="0" applyFill="1" applyBorder="1"/>
    <xf numFmtId="20" fontId="5" fillId="0" borderId="11" xfId="0" applyNumberFormat="1" applyFont="1" applyFill="1" applyBorder="1" applyAlignment="1">
      <alignment horizontal="center" vertical="center" wrapText="1"/>
    </xf>
    <xf numFmtId="20" fontId="4" fillId="0" borderId="7" xfId="0" applyNumberFormat="1" applyFont="1" applyFill="1" applyBorder="1" applyAlignment="1">
      <alignment horizontal="center" vertical="center" wrapText="1"/>
    </xf>
    <xf numFmtId="20" fontId="4" fillId="0" borderId="12" xfId="0" applyNumberFormat="1" applyFont="1" applyFill="1" applyBorder="1" applyAlignment="1">
      <alignment horizontal="center" vertical="center" wrapText="1"/>
    </xf>
    <xf numFmtId="20" fontId="5" fillId="0" borderId="6" xfId="0" applyNumberFormat="1" applyFont="1" applyFill="1" applyBorder="1" applyAlignment="1">
      <alignment horizontal="center" vertical="center" wrapText="1"/>
    </xf>
    <xf numFmtId="0" fontId="1" fillId="7" borderId="5" xfId="0" applyNumberFormat="1" applyFont="1" applyFill="1" applyBorder="1" applyAlignment="1">
      <alignment horizontal="center" vertical="center"/>
    </xf>
    <xf numFmtId="20" fontId="0" fillId="7" borderId="2" xfId="0" applyNumberForma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164" fontId="10" fillId="3" borderId="4" xfId="0" applyNumberFormat="1" applyFont="1" applyFill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20" fontId="4" fillId="0" borderId="2" xfId="0" applyNumberFormat="1" applyFont="1" applyBorder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20" fontId="1" fillId="5" borderId="2" xfId="0" applyNumberFormat="1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20" fontId="11" fillId="5" borderId="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textRotation="90"/>
    </xf>
    <xf numFmtId="20" fontId="3" fillId="0" borderId="8" xfId="0" applyNumberFormat="1" applyFont="1" applyBorder="1" applyAlignment="1">
      <alignment horizontal="center" vertical="center"/>
    </xf>
    <xf numFmtId="0" fontId="9" fillId="0" borderId="0" xfId="0" applyFont="1"/>
    <xf numFmtId="20" fontId="9" fillId="3" borderId="2" xfId="0" applyNumberFormat="1" applyFont="1" applyFill="1" applyBorder="1" applyAlignment="1">
      <alignment horizontal="center" vertical="center"/>
    </xf>
    <xf numFmtId="20" fontId="12" fillId="0" borderId="2" xfId="0" applyNumberFormat="1" applyFont="1" applyBorder="1" applyAlignment="1">
      <alignment horizontal="center" vertical="center"/>
    </xf>
    <xf numFmtId="20" fontId="1" fillId="4" borderId="3" xfId="0" applyNumberFormat="1" applyFont="1" applyFill="1" applyBorder="1" applyAlignment="1">
      <alignment vertical="center" wrapText="1"/>
    </xf>
    <xf numFmtId="20" fontId="1" fillId="4" borderId="8" xfId="0" applyNumberFormat="1" applyFont="1" applyFill="1" applyBorder="1" applyAlignment="1">
      <alignment vertical="center" wrapText="1"/>
    </xf>
    <xf numFmtId="20" fontId="1" fillId="7" borderId="8" xfId="0" applyNumberFormat="1" applyFont="1" applyFill="1" applyBorder="1" applyAlignment="1">
      <alignment vertical="center" wrapText="1"/>
    </xf>
    <xf numFmtId="20" fontId="8" fillId="5" borderId="3" xfId="0" applyNumberFormat="1" applyFont="1" applyFill="1" applyBorder="1" applyAlignment="1">
      <alignment horizontal="center" vertical="center"/>
    </xf>
    <xf numFmtId="20" fontId="2" fillId="5" borderId="9" xfId="0" applyNumberFormat="1" applyFont="1" applyFill="1" applyBorder="1" applyAlignment="1">
      <alignment horizontal="center" vertical="center"/>
    </xf>
    <xf numFmtId="20" fontId="2" fillId="5" borderId="2" xfId="0" applyNumberFormat="1" applyFont="1" applyFill="1" applyBorder="1" applyAlignment="1">
      <alignment horizontal="center" vertical="center"/>
    </xf>
    <xf numFmtId="20" fontId="8" fillId="5" borderId="3" xfId="0" applyNumberFormat="1" applyFont="1" applyFill="1" applyBorder="1" applyAlignment="1">
      <alignment horizontal="left" vertical="center"/>
    </xf>
    <xf numFmtId="20" fontId="4" fillId="0" borderId="4" xfId="0" applyNumberFormat="1" applyFont="1" applyFill="1" applyBorder="1" applyAlignment="1">
      <alignment horizontal="center"/>
    </xf>
    <xf numFmtId="20" fontId="2" fillId="0" borderId="5" xfId="0" applyNumberFormat="1" applyFont="1" applyFill="1" applyBorder="1" applyAlignment="1">
      <alignment horizontal="center" vertical="center"/>
    </xf>
    <xf numFmtId="20" fontId="13" fillId="0" borderId="2" xfId="0" applyNumberFormat="1" applyFont="1" applyFill="1" applyBorder="1" applyAlignment="1">
      <alignment horizontal="center" vertical="center"/>
    </xf>
    <xf numFmtId="20" fontId="5" fillId="0" borderId="2" xfId="0" applyNumberFormat="1" applyFont="1" applyFill="1" applyBorder="1" applyAlignment="1">
      <alignment horizontal="center" vertical="center"/>
    </xf>
    <xf numFmtId="20" fontId="2" fillId="9" borderId="2" xfId="0" applyNumberFormat="1" applyFont="1" applyFill="1" applyBorder="1" applyAlignment="1">
      <alignment horizontal="center" vertical="center"/>
    </xf>
    <xf numFmtId="20" fontId="13" fillId="5" borderId="2" xfId="0" applyNumberFormat="1" applyFont="1" applyFill="1" applyBorder="1" applyAlignment="1">
      <alignment horizontal="center" vertical="center"/>
    </xf>
    <xf numFmtId="20" fontId="13" fillId="0" borderId="9" xfId="0" applyNumberFormat="1" applyFont="1" applyFill="1" applyBorder="1" applyAlignment="1">
      <alignment horizontal="center" vertical="center"/>
    </xf>
    <xf numFmtId="20" fontId="5" fillId="0" borderId="5" xfId="0" applyNumberFormat="1" applyFont="1" applyFill="1" applyBorder="1" applyAlignment="1">
      <alignment horizontal="center" vertical="center" wrapText="1"/>
    </xf>
    <xf numFmtId="20" fontId="5" fillId="5" borderId="2" xfId="0" applyNumberFormat="1" applyFont="1" applyFill="1" applyBorder="1" applyAlignment="1">
      <alignment horizontal="center" vertical="center"/>
    </xf>
    <xf numFmtId="20" fontId="4" fillId="9" borderId="2" xfId="0" applyNumberFormat="1" applyFont="1" applyFill="1" applyBorder="1" applyAlignment="1">
      <alignment horizontal="center" vertical="center"/>
    </xf>
    <xf numFmtId="20" fontId="13" fillId="9" borderId="2" xfId="0" applyNumberFormat="1" applyFont="1" applyFill="1" applyBorder="1" applyAlignment="1">
      <alignment horizontal="center" vertical="center"/>
    </xf>
    <xf numFmtId="20" fontId="2" fillId="9" borderId="5" xfId="0" applyNumberFormat="1" applyFont="1" applyFill="1" applyBorder="1" applyAlignment="1">
      <alignment horizontal="center" vertical="center"/>
    </xf>
    <xf numFmtId="20" fontId="8" fillId="0" borderId="2" xfId="0" applyNumberFormat="1" applyFont="1" applyFill="1" applyBorder="1" applyAlignment="1">
      <alignment horizontal="center" vertical="center"/>
    </xf>
    <xf numFmtId="0" fontId="14" fillId="0" borderId="0" xfId="0" applyFont="1"/>
    <xf numFmtId="0" fontId="0" fillId="0" borderId="2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textRotation="90"/>
    </xf>
    <xf numFmtId="20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20" fontId="17" fillId="0" borderId="2" xfId="0" applyNumberFormat="1" applyFont="1" applyBorder="1" applyAlignment="1">
      <alignment horizontal="center" vertical="center"/>
    </xf>
    <xf numFmtId="20" fontId="18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20" fontId="1" fillId="7" borderId="3" xfId="0" applyNumberFormat="1" applyFont="1" applyFill="1" applyBorder="1" applyAlignment="1">
      <alignment horizontal="center" vertical="center" wrapText="1"/>
    </xf>
    <xf numFmtId="20" fontId="1" fillId="7" borderId="8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/>
    </xf>
    <xf numFmtId="20" fontId="1" fillId="4" borderId="3" xfId="0" applyNumberFormat="1" applyFont="1" applyFill="1" applyBorder="1" applyAlignment="1">
      <alignment horizontal="center" vertical="center" wrapText="1"/>
    </xf>
    <xf numFmtId="20" fontId="1" fillId="4" borderId="8" xfId="0" applyNumberFormat="1" applyFont="1" applyFill="1" applyBorder="1" applyAlignment="1">
      <alignment horizontal="center" vertical="center" wrapText="1"/>
    </xf>
    <xf numFmtId="20" fontId="1" fillId="4" borderId="7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textRotation="90"/>
    </xf>
    <xf numFmtId="0" fontId="9" fillId="0" borderId="6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textRotation="90"/>
    </xf>
  </cellXfs>
  <cellStyles count="1">
    <cellStyle name="Обычный" xfId="0" builtinId="0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4;&#1047;&#1050;&#1051;&#1040;&#1044;%20&#1056;&#1059;&#1061;&#1059;/&#1051;&#1110;&#1090;&#1086;-&#1074;&#1080;&#1093;&#1110;&#1076;&#1085;&#1080;&#1081;2015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ол-25 (2)"/>
      <sheetName val="Маршрут 12"/>
      <sheetName val="12"/>
      <sheetName val="Маршрут 1-9"/>
      <sheetName val="1"/>
      <sheetName val="9"/>
      <sheetName val="Маршрут 11"/>
      <sheetName val="11"/>
      <sheetName val="маршрут 2-10"/>
      <sheetName val="2"/>
      <sheetName val="10"/>
      <sheetName val="Маршрут 3"/>
      <sheetName val="3"/>
      <sheetName val="5"/>
      <sheetName val="Маршрут 5"/>
      <sheetName val="Маршрут 6"/>
      <sheetName val="6"/>
      <sheetName val="Маршрут 4"/>
      <sheetName val="4"/>
      <sheetName val="Маршрут 7"/>
      <sheetName val="07"/>
      <sheetName val="Трол-25"/>
      <sheetName val="Т-25"/>
      <sheetName val="Трол-11"/>
      <sheetName val="T-11"/>
      <sheetName val="Маршрут 6-замарстинів"/>
      <sheetName val="6-замарстинів"/>
      <sheetName val="Трол-13"/>
      <sheetName val="Т-13"/>
      <sheetName val="Трол-10"/>
      <sheetName val="Т-10"/>
      <sheetName val="Трол-9"/>
      <sheetName val="Т-9"/>
      <sheetName val="Трол-2"/>
      <sheetName val="Трол-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2">
          <cell r="M12">
            <v>0.25625000000000003</v>
          </cell>
        </row>
      </sheetData>
      <sheetData sheetId="11" refreshError="1"/>
      <sheetData sheetId="12">
        <row r="12">
          <cell r="H12">
            <v>0.25138888888888888</v>
          </cell>
          <cell r="R12">
            <v>0.2847222222222221</v>
          </cell>
          <cell r="AB12">
            <v>0.31805555555555531</v>
          </cell>
          <cell r="AL12">
            <v>0.35138888888888853</v>
          </cell>
          <cell r="AV12">
            <v>0.38472222222222174</v>
          </cell>
          <cell r="BF12">
            <v>0.41944444444444384</v>
          </cell>
        </row>
        <row r="13">
          <cell r="H13">
            <v>0.25555555555555554</v>
          </cell>
          <cell r="R13">
            <v>0.28888888888888875</v>
          </cell>
          <cell r="AB13">
            <v>0.32222222222222197</v>
          </cell>
          <cell r="AL13">
            <v>0.35555555555555518</v>
          </cell>
          <cell r="AV13">
            <v>0.3888888888888884</v>
          </cell>
          <cell r="BF13">
            <v>0.43194444444444385</v>
          </cell>
        </row>
        <row r="14">
          <cell r="H14">
            <v>0.25972222222222219</v>
          </cell>
          <cell r="R14">
            <v>0.2930555555555554</v>
          </cell>
          <cell r="AB14">
            <v>0.32638888888888862</v>
          </cell>
          <cell r="AL14">
            <v>0.35972222222222183</v>
          </cell>
          <cell r="AV14">
            <v>0.39305555555555505</v>
          </cell>
          <cell r="BF14">
            <v>0.4270833333333327</v>
          </cell>
        </row>
        <row r="15">
          <cell r="H15">
            <v>0.26388888888888884</v>
          </cell>
          <cell r="R15">
            <v>0.29722222222222205</v>
          </cell>
          <cell r="AB15">
            <v>0.33055555555555527</v>
          </cell>
          <cell r="AL15">
            <v>0.36388888888888848</v>
          </cell>
          <cell r="AV15">
            <v>0.3972222222222217</v>
          </cell>
          <cell r="BF15">
            <v>0.44027777777777716</v>
          </cell>
        </row>
        <row r="16">
          <cell r="H16">
            <v>0.26805555555555549</v>
          </cell>
          <cell r="R16">
            <v>0.30138888888888871</v>
          </cell>
          <cell r="AB16">
            <v>0.33472222222222192</v>
          </cell>
          <cell r="AL16">
            <v>0.36805555555555514</v>
          </cell>
          <cell r="AV16">
            <v>0.40138888888888835</v>
          </cell>
          <cell r="BF16">
            <v>0.44444444444444381</v>
          </cell>
        </row>
        <row r="17">
          <cell r="H17">
            <v>0.27222222222222214</v>
          </cell>
          <cell r="R17">
            <v>0.30555555555555536</v>
          </cell>
          <cell r="AB17">
            <v>0.33888888888888857</v>
          </cell>
          <cell r="AL17">
            <v>0.37222222222222179</v>
          </cell>
          <cell r="AV17">
            <v>0.405555555555555</v>
          </cell>
          <cell r="BF17">
            <v>0.44861111111111046</v>
          </cell>
        </row>
        <row r="18">
          <cell r="H18">
            <v>0.2763888888888888</v>
          </cell>
          <cell r="R18">
            <v>0.30972222222222201</v>
          </cell>
          <cell r="AB18">
            <v>0.34305555555555522</v>
          </cell>
          <cell r="AL18">
            <v>0.37638888888888844</v>
          </cell>
          <cell r="AV18">
            <v>0.40972222222222165</v>
          </cell>
          <cell r="BF18">
            <v>0.45347222222222155</v>
          </cell>
        </row>
        <row r="19">
          <cell r="H19">
            <v>0.28055555555555545</v>
          </cell>
          <cell r="R19">
            <v>0.31388888888888866</v>
          </cell>
          <cell r="AB19">
            <v>0.34722222222222188</v>
          </cell>
          <cell r="AL19">
            <v>0.38055555555555509</v>
          </cell>
          <cell r="AV19">
            <v>0.41527777777777719</v>
          </cell>
          <cell r="BF19">
            <v>0.45833333333333265</v>
          </cell>
        </row>
        <row r="23">
          <cell r="H23">
            <v>2</v>
          </cell>
          <cell r="R23">
            <v>2</v>
          </cell>
          <cell r="AB23">
            <v>2</v>
          </cell>
          <cell r="AL23">
            <v>2</v>
          </cell>
          <cell r="AV23">
            <v>2</v>
          </cell>
          <cell r="BF23">
            <v>2</v>
          </cell>
        </row>
        <row r="24">
          <cell r="H24">
            <v>0.4624999999999993</v>
          </cell>
          <cell r="R24">
            <v>0.4972222222222214</v>
          </cell>
          <cell r="AB24">
            <v>0.53194444444444355</v>
          </cell>
          <cell r="AL24">
            <v>0.56666666666666565</v>
          </cell>
          <cell r="AV24">
            <v>0.60138888888888775</v>
          </cell>
          <cell r="BF24">
            <v>0.63611111111110985</v>
          </cell>
        </row>
        <row r="25">
          <cell r="H25">
            <v>0.46666666666666595</v>
          </cell>
          <cell r="R25">
            <v>0.50138888888888811</v>
          </cell>
          <cell r="AB25">
            <v>0.53611111111111021</v>
          </cell>
          <cell r="AL25">
            <v>0.5708333333333323</v>
          </cell>
          <cell r="AV25">
            <v>0.6055555555555544</v>
          </cell>
          <cell r="BF25">
            <v>0.6402777777777765</v>
          </cell>
        </row>
        <row r="26">
          <cell r="H26">
            <v>0.4708333333333326</v>
          </cell>
          <cell r="R26">
            <v>0.50555555555555476</v>
          </cell>
          <cell r="AB26">
            <v>0.54027777777777686</v>
          </cell>
          <cell r="AL26">
            <v>0.57499999999999896</v>
          </cell>
          <cell r="AV26">
            <v>0.60972222222222106</v>
          </cell>
          <cell r="BF26">
            <v>0.64444444444444315</v>
          </cell>
        </row>
        <row r="27">
          <cell r="H27">
            <v>0.47499999999999926</v>
          </cell>
          <cell r="R27">
            <v>0.50972222222222141</v>
          </cell>
          <cell r="AB27">
            <v>0.54444444444444351</v>
          </cell>
          <cell r="AL27">
            <v>0.57916666666666561</v>
          </cell>
          <cell r="AV27">
            <v>0.61388888888888771</v>
          </cell>
          <cell r="BF27">
            <v>0.64861111111110981</v>
          </cell>
        </row>
        <row r="28">
          <cell r="H28">
            <v>0.47916666666666591</v>
          </cell>
          <cell r="R28">
            <v>0.51388888888888806</v>
          </cell>
          <cell r="AB28">
            <v>0.54861111111111016</v>
          </cell>
          <cell r="AL28">
            <v>0.58333333333333226</v>
          </cell>
          <cell r="AV28">
            <v>0.61805555555555436</v>
          </cell>
          <cell r="BF28">
            <v>0.65277777777777646</v>
          </cell>
        </row>
        <row r="29">
          <cell r="H29">
            <v>0.48333333333333256</v>
          </cell>
          <cell r="R29">
            <v>0.51805555555555471</v>
          </cell>
          <cell r="AB29">
            <v>0.55347222222222126</v>
          </cell>
          <cell r="AL29">
            <v>0.58749999999999891</v>
          </cell>
          <cell r="AV29">
            <v>0.62222222222222101</v>
          </cell>
          <cell r="BF29">
            <v>0.65694444444444311</v>
          </cell>
        </row>
        <row r="30">
          <cell r="H30">
            <v>0.48819444444444365</v>
          </cell>
          <cell r="R30">
            <v>0.52291666666666581</v>
          </cell>
          <cell r="AB30">
            <v>0.55763888888888791</v>
          </cell>
          <cell r="AL30">
            <v>0.59236111111111001</v>
          </cell>
          <cell r="AV30">
            <v>0.6270833333333321</v>
          </cell>
          <cell r="BF30">
            <v>0.6618055555555542</v>
          </cell>
        </row>
        <row r="31">
          <cell r="H31">
            <v>0.49305555555555475</v>
          </cell>
          <cell r="R31">
            <v>0.5277777777777769</v>
          </cell>
          <cell r="AB31">
            <v>0.562499999999999</v>
          </cell>
          <cell r="AL31">
            <v>0.5972222222222211</v>
          </cell>
          <cell r="AV31">
            <v>0.6319444444444432</v>
          </cell>
          <cell r="BF31">
            <v>0.66597222222222086</v>
          </cell>
        </row>
        <row r="35">
          <cell r="H35">
            <v>2</v>
          </cell>
          <cell r="R35">
            <v>2</v>
          </cell>
          <cell r="AB35">
            <v>2</v>
          </cell>
          <cell r="AL35">
            <v>2</v>
          </cell>
          <cell r="AV35">
            <v>2</v>
          </cell>
          <cell r="BF35">
            <v>2</v>
          </cell>
        </row>
        <row r="36">
          <cell r="H36">
            <v>0.67013888888888751</v>
          </cell>
          <cell r="R36">
            <v>0.70486111111110961</v>
          </cell>
          <cell r="AB36">
            <v>0.73958333333333171</v>
          </cell>
          <cell r="AL36">
            <v>0.78263888888888711</v>
          </cell>
          <cell r="AV36">
            <v>0.81666666666666476</v>
          </cell>
          <cell r="BF36">
            <v>0.85069444444444242</v>
          </cell>
        </row>
        <row r="37">
          <cell r="H37">
            <v>0.6749999999999986</v>
          </cell>
          <cell r="R37">
            <v>0.7097222222222207</v>
          </cell>
          <cell r="AB37">
            <v>0.7527777777777761</v>
          </cell>
          <cell r="AL37">
            <v>0.7874999999999982</v>
          </cell>
          <cell r="AV37">
            <v>0.82152777777777586</v>
          </cell>
          <cell r="BF37">
            <v>0.85486111111110907</v>
          </cell>
        </row>
        <row r="38">
          <cell r="H38">
            <v>0.67916666666666525</v>
          </cell>
          <cell r="R38">
            <v>0.71388888888888735</v>
          </cell>
          <cell r="AB38">
            <v>0.74791666666666501</v>
          </cell>
          <cell r="AL38">
            <v>0.79166666666666485</v>
          </cell>
          <cell r="AV38">
            <v>0.82569444444444251</v>
          </cell>
          <cell r="BF38">
            <v>0.85902777777777573</v>
          </cell>
        </row>
        <row r="39">
          <cell r="H39">
            <v>0.6833333333333319</v>
          </cell>
          <cell r="R39">
            <v>0.718055555555554</v>
          </cell>
          <cell r="AB39">
            <v>0.76111111111110941</v>
          </cell>
          <cell r="AL39">
            <v>0.79583333333333151</v>
          </cell>
          <cell r="AV39">
            <v>0.82986111111110916</v>
          </cell>
          <cell r="BF39">
            <v>0.86319444444444238</v>
          </cell>
        </row>
        <row r="40">
          <cell r="H40">
            <v>0.68749999999999856</v>
          </cell>
          <cell r="R40">
            <v>0.72222222222222066</v>
          </cell>
          <cell r="AB40">
            <v>0.76527777777777606</v>
          </cell>
          <cell r="AL40">
            <v>0.79999999999999816</v>
          </cell>
          <cell r="AV40">
            <v>0.83402777777777581</v>
          </cell>
          <cell r="BF40">
            <v>0.86736111111110903</v>
          </cell>
        </row>
        <row r="41">
          <cell r="H41">
            <v>0.69166666666666521</v>
          </cell>
          <cell r="R41">
            <v>0.72638888888888731</v>
          </cell>
          <cell r="AB41">
            <v>0.76944444444444271</v>
          </cell>
          <cell r="AL41">
            <v>0.80416666666666481</v>
          </cell>
          <cell r="AV41">
            <v>0.83819444444444247</v>
          </cell>
          <cell r="BF41">
            <v>0.87152777777777568</v>
          </cell>
        </row>
        <row r="42">
          <cell r="H42">
            <v>0.6965277777777763</v>
          </cell>
          <cell r="R42">
            <v>0.7312499999999984</v>
          </cell>
          <cell r="AB42">
            <v>0.7743055555555538</v>
          </cell>
          <cell r="AL42">
            <v>0.8090277777777759</v>
          </cell>
          <cell r="AV42">
            <v>0.84305555555555356</v>
          </cell>
          <cell r="BF42">
            <v>0.87569444444444233</v>
          </cell>
        </row>
        <row r="43">
          <cell r="H43">
            <v>0.70069444444444295</v>
          </cell>
          <cell r="R43">
            <v>0.73541666666666505</v>
          </cell>
          <cell r="AB43">
            <v>0.77847222222222046</v>
          </cell>
          <cell r="AL43">
            <v>0.81249999999999811</v>
          </cell>
          <cell r="AV43">
            <v>0.84652777777777577</v>
          </cell>
          <cell r="BF43">
            <v>0.87986111111110898</v>
          </cell>
        </row>
        <row r="47">
          <cell r="H47">
            <v>2</v>
          </cell>
          <cell r="R47">
            <v>2</v>
          </cell>
        </row>
        <row r="48">
          <cell r="H48">
            <v>0.88402777777777564</v>
          </cell>
          <cell r="R48">
            <v>0.91736111111110885</v>
          </cell>
        </row>
        <row r="49">
          <cell r="H49">
            <v>0.88819444444444229</v>
          </cell>
          <cell r="R49">
            <v>0.9215277777777755</v>
          </cell>
        </row>
        <row r="50">
          <cell r="H50">
            <v>0.89236111111110894</v>
          </cell>
          <cell r="R50">
            <v>0.92569444444444215</v>
          </cell>
        </row>
        <row r="51">
          <cell r="H51">
            <v>0.89652777777777559</v>
          </cell>
          <cell r="R51">
            <v>0.92986111111110881</v>
          </cell>
        </row>
        <row r="52">
          <cell r="H52">
            <v>0.90069444444444224</v>
          </cell>
          <cell r="R52">
            <v>0.9347222222222199</v>
          </cell>
        </row>
        <row r="53">
          <cell r="H53">
            <v>0.9048611111111089</v>
          </cell>
          <cell r="R53">
            <v>0.93819444444444211</v>
          </cell>
        </row>
        <row r="54">
          <cell r="H54">
            <v>0.90902777777777555</v>
          </cell>
          <cell r="R54">
            <v>0.94236111111110876</v>
          </cell>
        </row>
        <row r="55">
          <cell r="H55">
            <v>0.9131944444444422</v>
          </cell>
          <cell r="R55">
            <v>0.94652777777777541</v>
          </cell>
        </row>
      </sheetData>
      <sheetData sheetId="13" refreshError="1"/>
      <sheetData sheetId="14" refreshError="1"/>
      <sheetData sheetId="15">
        <row r="4">
          <cell r="D4">
            <v>0.25555555555555554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03"/>
  <sheetViews>
    <sheetView topLeftCell="A13" zoomScale="70" zoomScaleNormal="70" workbookViewId="0">
      <selection activeCell="A36" sqref="A36:A38"/>
    </sheetView>
  </sheetViews>
  <sheetFormatPr defaultRowHeight="14.4"/>
  <cols>
    <col min="1" max="1" width="24.6640625" bestFit="1" customWidth="1"/>
    <col min="2" max="3" width="6.6640625" customWidth="1"/>
    <col min="4" max="6" width="9.109375" customWidth="1"/>
    <col min="7" max="15" width="9.109375" hidden="1" customWidth="1"/>
    <col min="16" max="16" width="6.6640625" customWidth="1"/>
    <col min="17" max="17" width="8.33203125" customWidth="1"/>
    <col min="27" max="27" width="24.33203125" customWidth="1"/>
    <col min="28" max="28" width="12" bestFit="1" customWidth="1"/>
    <col min="29" max="29" width="11.109375" customWidth="1"/>
    <col min="30" max="30" width="11.5546875" bestFit="1" customWidth="1"/>
    <col min="31" max="32" width="12.33203125" bestFit="1" customWidth="1"/>
    <col min="33" max="34" width="11.109375" customWidth="1"/>
    <col min="35" max="35" width="12.21875" bestFit="1" customWidth="1"/>
    <col min="36" max="36" width="12" bestFit="1" customWidth="1"/>
    <col min="37" max="37" width="10.88671875" customWidth="1"/>
    <col min="38" max="38" width="11.5546875" bestFit="1" customWidth="1"/>
    <col min="39" max="40" width="12.33203125" bestFit="1" customWidth="1"/>
    <col min="42" max="42" width="10.88671875" customWidth="1"/>
    <col min="43" max="43" width="11.6640625" customWidth="1"/>
    <col min="44" max="44" width="12" bestFit="1" customWidth="1"/>
    <col min="45" max="45" width="11.109375" customWidth="1"/>
    <col min="46" max="46" width="11.5546875" bestFit="1" customWidth="1"/>
    <col min="47" max="48" width="12.33203125" bestFit="1" customWidth="1"/>
    <col min="56" max="56" width="11.33203125" customWidth="1"/>
    <col min="257" max="257" width="24.6640625" bestFit="1" customWidth="1"/>
    <col min="258" max="259" width="6.6640625" customWidth="1"/>
    <col min="260" max="262" width="9.109375" customWidth="1"/>
    <col min="263" max="271" width="0" hidden="1" customWidth="1"/>
    <col min="272" max="272" width="6.6640625" customWidth="1"/>
    <col min="513" max="513" width="24.6640625" bestFit="1" customWidth="1"/>
    <col min="514" max="515" width="6.6640625" customWidth="1"/>
    <col min="516" max="518" width="9.109375" customWidth="1"/>
    <col min="519" max="527" width="0" hidden="1" customWidth="1"/>
    <col min="528" max="528" width="6.6640625" customWidth="1"/>
    <col min="769" max="769" width="24.6640625" bestFit="1" customWidth="1"/>
    <col min="770" max="771" width="6.6640625" customWidth="1"/>
    <col min="772" max="774" width="9.109375" customWidth="1"/>
    <col min="775" max="783" width="0" hidden="1" customWidth="1"/>
    <col min="784" max="784" width="6.6640625" customWidth="1"/>
    <col min="1025" max="1025" width="24.6640625" bestFit="1" customWidth="1"/>
    <col min="1026" max="1027" width="6.6640625" customWidth="1"/>
    <col min="1028" max="1030" width="9.109375" customWidth="1"/>
    <col min="1031" max="1039" width="0" hidden="1" customWidth="1"/>
    <col min="1040" max="1040" width="6.6640625" customWidth="1"/>
    <col min="1281" max="1281" width="24.6640625" bestFit="1" customWidth="1"/>
    <col min="1282" max="1283" width="6.6640625" customWidth="1"/>
    <col min="1284" max="1286" width="9.109375" customWidth="1"/>
    <col min="1287" max="1295" width="0" hidden="1" customWidth="1"/>
    <col min="1296" max="1296" width="6.6640625" customWidth="1"/>
    <col min="1537" max="1537" width="24.6640625" bestFit="1" customWidth="1"/>
    <col min="1538" max="1539" width="6.6640625" customWidth="1"/>
    <col min="1540" max="1542" width="9.109375" customWidth="1"/>
    <col min="1543" max="1551" width="0" hidden="1" customWidth="1"/>
    <col min="1552" max="1552" width="6.6640625" customWidth="1"/>
    <col min="1793" max="1793" width="24.6640625" bestFit="1" customWidth="1"/>
    <col min="1794" max="1795" width="6.6640625" customWidth="1"/>
    <col min="1796" max="1798" width="9.109375" customWidth="1"/>
    <col min="1799" max="1807" width="0" hidden="1" customWidth="1"/>
    <col min="1808" max="1808" width="6.6640625" customWidth="1"/>
    <col min="2049" max="2049" width="24.6640625" bestFit="1" customWidth="1"/>
    <col min="2050" max="2051" width="6.6640625" customWidth="1"/>
    <col min="2052" max="2054" width="9.109375" customWidth="1"/>
    <col min="2055" max="2063" width="0" hidden="1" customWidth="1"/>
    <col min="2064" max="2064" width="6.6640625" customWidth="1"/>
    <col min="2305" max="2305" width="24.6640625" bestFit="1" customWidth="1"/>
    <col min="2306" max="2307" width="6.6640625" customWidth="1"/>
    <col min="2308" max="2310" width="9.109375" customWidth="1"/>
    <col min="2311" max="2319" width="0" hidden="1" customWidth="1"/>
    <col min="2320" max="2320" width="6.6640625" customWidth="1"/>
    <col min="2561" max="2561" width="24.6640625" bestFit="1" customWidth="1"/>
    <col min="2562" max="2563" width="6.6640625" customWidth="1"/>
    <col min="2564" max="2566" width="9.109375" customWidth="1"/>
    <col min="2567" max="2575" width="0" hidden="1" customWidth="1"/>
    <col min="2576" max="2576" width="6.6640625" customWidth="1"/>
    <col min="2817" max="2817" width="24.6640625" bestFit="1" customWidth="1"/>
    <col min="2818" max="2819" width="6.6640625" customWidth="1"/>
    <col min="2820" max="2822" width="9.109375" customWidth="1"/>
    <col min="2823" max="2831" width="0" hidden="1" customWidth="1"/>
    <col min="2832" max="2832" width="6.6640625" customWidth="1"/>
    <col min="3073" max="3073" width="24.6640625" bestFit="1" customWidth="1"/>
    <col min="3074" max="3075" width="6.6640625" customWidth="1"/>
    <col min="3076" max="3078" width="9.109375" customWidth="1"/>
    <col min="3079" max="3087" width="0" hidden="1" customWidth="1"/>
    <col min="3088" max="3088" width="6.6640625" customWidth="1"/>
    <col min="3329" max="3329" width="24.6640625" bestFit="1" customWidth="1"/>
    <col min="3330" max="3331" width="6.6640625" customWidth="1"/>
    <col min="3332" max="3334" width="9.109375" customWidth="1"/>
    <col min="3335" max="3343" width="0" hidden="1" customWidth="1"/>
    <col min="3344" max="3344" width="6.6640625" customWidth="1"/>
    <col min="3585" max="3585" width="24.6640625" bestFit="1" customWidth="1"/>
    <col min="3586" max="3587" width="6.6640625" customWidth="1"/>
    <col min="3588" max="3590" width="9.109375" customWidth="1"/>
    <col min="3591" max="3599" width="0" hidden="1" customWidth="1"/>
    <col min="3600" max="3600" width="6.6640625" customWidth="1"/>
    <col min="3841" max="3841" width="24.6640625" bestFit="1" customWidth="1"/>
    <col min="3842" max="3843" width="6.6640625" customWidth="1"/>
    <col min="3844" max="3846" width="9.109375" customWidth="1"/>
    <col min="3847" max="3855" width="0" hidden="1" customWidth="1"/>
    <col min="3856" max="3856" width="6.6640625" customWidth="1"/>
    <col min="4097" max="4097" width="24.6640625" bestFit="1" customWidth="1"/>
    <col min="4098" max="4099" width="6.6640625" customWidth="1"/>
    <col min="4100" max="4102" width="9.109375" customWidth="1"/>
    <col min="4103" max="4111" width="0" hidden="1" customWidth="1"/>
    <col min="4112" max="4112" width="6.6640625" customWidth="1"/>
    <col min="4353" max="4353" width="24.6640625" bestFit="1" customWidth="1"/>
    <col min="4354" max="4355" width="6.6640625" customWidth="1"/>
    <col min="4356" max="4358" width="9.109375" customWidth="1"/>
    <col min="4359" max="4367" width="0" hidden="1" customWidth="1"/>
    <col min="4368" max="4368" width="6.6640625" customWidth="1"/>
    <col min="4609" max="4609" width="24.6640625" bestFit="1" customWidth="1"/>
    <col min="4610" max="4611" width="6.6640625" customWidth="1"/>
    <col min="4612" max="4614" width="9.109375" customWidth="1"/>
    <col min="4615" max="4623" width="0" hidden="1" customWidth="1"/>
    <col min="4624" max="4624" width="6.6640625" customWidth="1"/>
    <col min="4865" max="4865" width="24.6640625" bestFit="1" customWidth="1"/>
    <col min="4866" max="4867" width="6.6640625" customWidth="1"/>
    <col min="4868" max="4870" width="9.109375" customWidth="1"/>
    <col min="4871" max="4879" width="0" hidden="1" customWidth="1"/>
    <col min="4880" max="4880" width="6.6640625" customWidth="1"/>
    <col min="5121" max="5121" width="24.6640625" bestFit="1" customWidth="1"/>
    <col min="5122" max="5123" width="6.6640625" customWidth="1"/>
    <col min="5124" max="5126" width="9.109375" customWidth="1"/>
    <col min="5127" max="5135" width="0" hidden="1" customWidth="1"/>
    <col min="5136" max="5136" width="6.6640625" customWidth="1"/>
    <col min="5377" max="5377" width="24.6640625" bestFit="1" customWidth="1"/>
    <col min="5378" max="5379" width="6.6640625" customWidth="1"/>
    <col min="5380" max="5382" width="9.109375" customWidth="1"/>
    <col min="5383" max="5391" width="0" hidden="1" customWidth="1"/>
    <col min="5392" max="5392" width="6.6640625" customWidth="1"/>
    <col min="5633" max="5633" width="24.6640625" bestFit="1" customWidth="1"/>
    <col min="5634" max="5635" width="6.6640625" customWidth="1"/>
    <col min="5636" max="5638" width="9.109375" customWidth="1"/>
    <col min="5639" max="5647" width="0" hidden="1" customWidth="1"/>
    <col min="5648" max="5648" width="6.6640625" customWidth="1"/>
    <col min="5889" max="5889" width="24.6640625" bestFit="1" customWidth="1"/>
    <col min="5890" max="5891" width="6.6640625" customWidth="1"/>
    <col min="5892" max="5894" width="9.109375" customWidth="1"/>
    <col min="5895" max="5903" width="0" hidden="1" customWidth="1"/>
    <col min="5904" max="5904" width="6.6640625" customWidth="1"/>
    <col min="6145" max="6145" width="24.6640625" bestFit="1" customWidth="1"/>
    <col min="6146" max="6147" width="6.6640625" customWidth="1"/>
    <col min="6148" max="6150" width="9.109375" customWidth="1"/>
    <col min="6151" max="6159" width="0" hidden="1" customWidth="1"/>
    <col min="6160" max="6160" width="6.6640625" customWidth="1"/>
    <col min="6401" max="6401" width="24.6640625" bestFit="1" customWidth="1"/>
    <col min="6402" max="6403" width="6.6640625" customWidth="1"/>
    <col min="6404" max="6406" width="9.109375" customWidth="1"/>
    <col min="6407" max="6415" width="0" hidden="1" customWidth="1"/>
    <col min="6416" max="6416" width="6.6640625" customWidth="1"/>
    <col min="6657" max="6657" width="24.6640625" bestFit="1" customWidth="1"/>
    <col min="6658" max="6659" width="6.6640625" customWidth="1"/>
    <col min="6660" max="6662" width="9.109375" customWidth="1"/>
    <col min="6663" max="6671" width="0" hidden="1" customWidth="1"/>
    <col min="6672" max="6672" width="6.6640625" customWidth="1"/>
    <col min="6913" max="6913" width="24.6640625" bestFit="1" customWidth="1"/>
    <col min="6914" max="6915" width="6.6640625" customWidth="1"/>
    <col min="6916" max="6918" width="9.109375" customWidth="1"/>
    <col min="6919" max="6927" width="0" hidden="1" customWidth="1"/>
    <col min="6928" max="6928" width="6.6640625" customWidth="1"/>
    <col min="7169" max="7169" width="24.6640625" bestFit="1" customWidth="1"/>
    <col min="7170" max="7171" width="6.6640625" customWidth="1"/>
    <col min="7172" max="7174" width="9.109375" customWidth="1"/>
    <col min="7175" max="7183" width="0" hidden="1" customWidth="1"/>
    <col min="7184" max="7184" width="6.6640625" customWidth="1"/>
    <col min="7425" max="7425" width="24.6640625" bestFit="1" customWidth="1"/>
    <col min="7426" max="7427" width="6.6640625" customWidth="1"/>
    <col min="7428" max="7430" width="9.109375" customWidth="1"/>
    <col min="7431" max="7439" width="0" hidden="1" customWidth="1"/>
    <col min="7440" max="7440" width="6.6640625" customWidth="1"/>
    <col min="7681" max="7681" width="24.6640625" bestFit="1" customWidth="1"/>
    <col min="7682" max="7683" width="6.6640625" customWidth="1"/>
    <col min="7684" max="7686" width="9.109375" customWidth="1"/>
    <col min="7687" max="7695" width="0" hidden="1" customWidth="1"/>
    <col min="7696" max="7696" width="6.6640625" customWidth="1"/>
    <col min="7937" max="7937" width="24.6640625" bestFit="1" customWidth="1"/>
    <col min="7938" max="7939" width="6.6640625" customWidth="1"/>
    <col min="7940" max="7942" width="9.109375" customWidth="1"/>
    <col min="7943" max="7951" width="0" hidden="1" customWidth="1"/>
    <col min="7952" max="7952" width="6.6640625" customWidth="1"/>
    <col min="8193" max="8193" width="24.6640625" bestFit="1" customWidth="1"/>
    <col min="8194" max="8195" width="6.6640625" customWidth="1"/>
    <col min="8196" max="8198" width="9.109375" customWidth="1"/>
    <col min="8199" max="8207" width="0" hidden="1" customWidth="1"/>
    <col min="8208" max="8208" width="6.6640625" customWidth="1"/>
    <col min="8449" max="8449" width="24.6640625" bestFit="1" customWidth="1"/>
    <col min="8450" max="8451" width="6.6640625" customWidth="1"/>
    <col min="8452" max="8454" width="9.109375" customWidth="1"/>
    <col min="8455" max="8463" width="0" hidden="1" customWidth="1"/>
    <col min="8464" max="8464" width="6.6640625" customWidth="1"/>
    <col min="8705" max="8705" width="24.6640625" bestFit="1" customWidth="1"/>
    <col min="8706" max="8707" width="6.6640625" customWidth="1"/>
    <col min="8708" max="8710" width="9.109375" customWidth="1"/>
    <col min="8711" max="8719" width="0" hidden="1" customWidth="1"/>
    <col min="8720" max="8720" width="6.6640625" customWidth="1"/>
    <col min="8961" max="8961" width="24.6640625" bestFit="1" customWidth="1"/>
    <col min="8962" max="8963" width="6.6640625" customWidth="1"/>
    <col min="8964" max="8966" width="9.109375" customWidth="1"/>
    <col min="8967" max="8975" width="0" hidden="1" customWidth="1"/>
    <col min="8976" max="8976" width="6.6640625" customWidth="1"/>
    <col min="9217" max="9217" width="24.6640625" bestFit="1" customWidth="1"/>
    <col min="9218" max="9219" width="6.6640625" customWidth="1"/>
    <col min="9220" max="9222" width="9.109375" customWidth="1"/>
    <col min="9223" max="9231" width="0" hidden="1" customWidth="1"/>
    <col min="9232" max="9232" width="6.6640625" customWidth="1"/>
    <col min="9473" max="9473" width="24.6640625" bestFit="1" customWidth="1"/>
    <col min="9474" max="9475" width="6.6640625" customWidth="1"/>
    <col min="9476" max="9478" width="9.109375" customWidth="1"/>
    <col min="9479" max="9487" width="0" hidden="1" customWidth="1"/>
    <col min="9488" max="9488" width="6.6640625" customWidth="1"/>
    <col min="9729" max="9729" width="24.6640625" bestFit="1" customWidth="1"/>
    <col min="9730" max="9731" width="6.6640625" customWidth="1"/>
    <col min="9732" max="9734" width="9.109375" customWidth="1"/>
    <col min="9735" max="9743" width="0" hidden="1" customWidth="1"/>
    <col min="9744" max="9744" width="6.6640625" customWidth="1"/>
    <col min="9985" max="9985" width="24.6640625" bestFit="1" customWidth="1"/>
    <col min="9986" max="9987" width="6.6640625" customWidth="1"/>
    <col min="9988" max="9990" width="9.109375" customWidth="1"/>
    <col min="9991" max="9999" width="0" hidden="1" customWidth="1"/>
    <col min="10000" max="10000" width="6.6640625" customWidth="1"/>
    <col min="10241" max="10241" width="24.6640625" bestFit="1" customWidth="1"/>
    <col min="10242" max="10243" width="6.6640625" customWidth="1"/>
    <col min="10244" max="10246" width="9.109375" customWidth="1"/>
    <col min="10247" max="10255" width="0" hidden="1" customWidth="1"/>
    <col min="10256" max="10256" width="6.6640625" customWidth="1"/>
    <col min="10497" max="10497" width="24.6640625" bestFit="1" customWidth="1"/>
    <col min="10498" max="10499" width="6.6640625" customWidth="1"/>
    <col min="10500" max="10502" width="9.109375" customWidth="1"/>
    <col min="10503" max="10511" width="0" hidden="1" customWidth="1"/>
    <col min="10512" max="10512" width="6.6640625" customWidth="1"/>
    <col min="10753" max="10753" width="24.6640625" bestFit="1" customWidth="1"/>
    <col min="10754" max="10755" width="6.6640625" customWidth="1"/>
    <col min="10756" max="10758" width="9.109375" customWidth="1"/>
    <col min="10759" max="10767" width="0" hidden="1" customWidth="1"/>
    <col min="10768" max="10768" width="6.6640625" customWidth="1"/>
    <col min="11009" max="11009" width="24.6640625" bestFit="1" customWidth="1"/>
    <col min="11010" max="11011" width="6.6640625" customWidth="1"/>
    <col min="11012" max="11014" width="9.109375" customWidth="1"/>
    <col min="11015" max="11023" width="0" hidden="1" customWidth="1"/>
    <col min="11024" max="11024" width="6.6640625" customWidth="1"/>
    <col min="11265" max="11265" width="24.6640625" bestFit="1" customWidth="1"/>
    <col min="11266" max="11267" width="6.6640625" customWidth="1"/>
    <col min="11268" max="11270" width="9.109375" customWidth="1"/>
    <col min="11271" max="11279" width="0" hidden="1" customWidth="1"/>
    <col min="11280" max="11280" width="6.6640625" customWidth="1"/>
    <col min="11521" max="11521" width="24.6640625" bestFit="1" customWidth="1"/>
    <col min="11522" max="11523" width="6.6640625" customWidth="1"/>
    <col min="11524" max="11526" width="9.109375" customWidth="1"/>
    <col min="11527" max="11535" width="0" hidden="1" customWidth="1"/>
    <col min="11536" max="11536" width="6.6640625" customWidth="1"/>
    <col min="11777" max="11777" width="24.6640625" bestFit="1" customWidth="1"/>
    <col min="11778" max="11779" width="6.6640625" customWidth="1"/>
    <col min="11780" max="11782" width="9.109375" customWidth="1"/>
    <col min="11783" max="11791" width="0" hidden="1" customWidth="1"/>
    <col min="11792" max="11792" width="6.6640625" customWidth="1"/>
    <col min="12033" max="12033" width="24.6640625" bestFit="1" customWidth="1"/>
    <col min="12034" max="12035" width="6.6640625" customWidth="1"/>
    <col min="12036" max="12038" width="9.109375" customWidth="1"/>
    <col min="12039" max="12047" width="0" hidden="1" customWidth="1"/>
    <col min="12048" max="12048" width="6.6640625" customWidth="1"/>
    <col min="12289" max="12289" width="24.6640625" bestFit="1" customWidth="1"/>
    <col min="12290" max="12291" width="6.6640625" customWidth="1"/>
    <col min="12292" max="12294" width="9.109375" customWidth="1"/>
    <col min="12295" max="12303" width="0" hidden="1" customWidth="1"/>
    <col min="12304" max="12304" width="6.6640625" customWidth="1"/>
    <col min="12545" max="12545" width="24.6640625" bestFit="1" customWidth="1"/>
    <col min="12546" max="12547" width="6.6640625" customWidth="1"/>
    <col min="12548" max="12550" width="9.109375" customWidth="1"/>
    <col min="12551" max="12559" width="0" hidden="1" customWidth="1"/>
    <col min="12560" max="12560" width="6.6640625" customWidth="1"/>
    <col min="12801" max="12801" width="24.6640625" bestFit="1" customWidth="1"/>
    <col min="12802" max="12803" width="6.6640625" customWidth="1"/>
    <col min="12804" max="12806" width="9.109375" customWidth="1"/>
    <col min="12807" max="12815" width="0" hidden="1" customWidth="1"/>
    <col min="12816" max="12816" width="6.6640625" customWidth="1"/>
    <col min="13057" max="13057" width="24.6640625" bestFit="1" customWidth="1"/>
    <col min="13058" max="13059" width="6.6640625" customWidth="1"/>
    <col min="13060" max="13062" width="9.109375" customWidth="1"/>
    <col min="13063" max="13071" width="0" hidden="1" customWidth="1"/>
    <col min="13072" max="13072" width="6.6640625" customWidth="1"/>
    <col min="13313" max="13313" width="24.6640625" bestFit="1" customWidth="1"/>
    <col min="13314" max="13315" width="6.6640625" customWidth="1"/>
    <col min="13316" max="13318" width="9.109375" customWidth="1"/>
    <col min="13319" max="13327" width="0" hidden="1" customWidth="1"/>
    <col min="13328" max="13328" width="6.6640625" customWidth="1"/>
    <col min="13569" max="13569" width="24.6640625" bestFit="1" customWidth="1"/>
    <col min="13570" max="13571" width="6.6640625" customWidth="1"/>
    <col min="13572" max="13574" width="9.109375" customWidth="1"/>
    <col min="13575" max="13583" width="0" hidden="1" customWidth="1"/>
    <col min="13584" max="13584" width="6.6640625" customWidth="1"/>
    <col min="13825" max="13825" width="24.6640625" bestFit="1" customWidth="1"/>
    <col min="13826" max="13827" width="6.6640625" customWidth="1"/>
    <col min="13828" max="13830" width="9.109375" customWidth="1"/>
    <col min="13831" max="13839" width="0" hidden="1" customWidth="1"/>
    <col min="13840" max="13840" width="6.6640625" customWidth="1"/>
    <col min="14081" max="14081" width="24.6640625" bestFit="1" customWidth="1"/>
    <col min="14082" max="14083" width="6.6640625" customWidth="1"/>
    <col min="14084" max="14086" width="9.109375" customWidth="1"/>
    <col min="14087" max="14095" width="0" hidden="1" customWidth="1"/>
    <col min="14096" max="14096" width="6.6640625" customWidth="1"/>
    <col min="14337" max="14337" width="24.6640625" bestFit="1" customWidth="1"/>
    <col min="14338" max="14339" width="6.6640625" customWidth="1"/>
    <col min="14340" max="14342" width="9.109375" customWidth="1"/>
    <col min="14343" max="14351" width="0" hidden="1" customWidth="1"/>
    <col min="14352" max="14352" width="6.6640625" customWidth="1"/>
    <col min="14593" max="14593" width="24.6640625" bestFit="1" customWidth="1"/>
    <col min="14594" max="14595" width="6.6640625" customWidth="1"/>
    <col min="14596" max="14598" width="9.109375" customWidth="1"/>
    <col min="14599" max="14607" width="0" hidden="1" customWidth="1"/>
    <col min="14608" max="14608" width="6.6640625" customWidth="1"/>
    <col min="14849" max="14849" width="24.6640625" bestFit="1" customWidth="1"/>
    <col min="14850" max="14851" width="6.6640625" customWidth="1"/>
    <col min="14852" max="14854" width="9.109375" customWidth="1"/>
    <col min="14855" max="14863" width="0" hidden="1" customWidth="1"/>
    <col min="14864" max="14864" width="6.6640625" customWidth="1"/>
    <col min="15105" max="15105" width="24.6640625" bestFit="1" customWidth="1"/>
    <col min="15106" max="15107" width="6.6640625" customWidth="1"/>
    <col min="15108" max="15110" width="9.109375" customWidth="1"/>
    <col min="15111" max="15119" width="0" hidden="1" customWidth="1"/>
    <col min="15120" max="15120" width="6.6640625" customWidth="1"/>
    <col min="15361" max="15361" width="24.6640625" bestFit="1" customWidth="1"/>
    <col min="15362" max="15363" width="6.6640625" customWidth="1"/>
    <col min="15364" max="15366" width="9.109375" customWidth="1"/>
    <col min="15367" max="15375" width="0" hidden="1" customWidth="1"/>
    <col min="15376" max="15376" width="6.6640625" customWidth="1"/>
    <col min="15617" max="15617" width="24.6640625" bestFit="1" customWidth="1"/>
    <col min="15618" max="15619" width="6.6640625" customWidth="1"/>
    <col min="15620" max="15622" width="9.109375" customWidth="1"/>
    <col min="15623" max="15631" width="0" hidden="1" customWidth="1"/>
    <col min="15632" max="15632" width="6.6640625" customWidth="1"/>
    <col min="15873" max="15873" width="24.6640625" bestFit="1" customWidth="1"/>
    <col min="15874" max="15875" width="6.6640625" customWidth="1"/>
    <col min="15876" max="15878" width="9.109375" customWidth="1"/>
    <col min="15879" max="15887" width="0" hidden="1" customWidth="1"/>
    <col min="15888" max="15888" width="6.6640625" customWidth="1"/>
    <col min="16129" max="16129" width="24.6640625" bestFit="1" customWidth="1"/>
    <col min="16130" max="16131" width="6.6640625" customWidth="1"/>
    <col min="16132" max="16134" width="9.109375" customWidth="1"/>
    <col min="16135" max="16143" width="0" hidden="1" customWidth="1"/>
    <col min="16144" max="16144" width="6.6640625" customWidth="1"/>
  </cols>
  <sheetData>
    <row r="1" spans="1:68" ht="18">
      <c r="A1" s="1" t="s">
        <v>45</v>
      </c>
      <c r="B1" s="1" t="s">
        <v>0</v>
      </c>
      <c r="C1" s="2"/>
      <c r="D1" s="2"/>
      <c r="E1" s="104"/>
      <c r="F1" s="104"/>
      <c r="G1" s="3"/>
      <c r="H1" s="3"/>
      <c r="I1" s="3"/>
      <c r="J1" s="3"/>
      <c r="K1" s="3"/>
      <c r="L1" s="3"/>
      <c r="M1" s="3"/>
      <c r="N1" s="3"/>
      <c r="O1" s="3"/>
      <c r="P1" s="4"/>
    </row>
    <row r="2" spans="1:68" ht="18">
      <c r="A2" s="1"/>
      <c r="B2" s="1"/>
      <c r="C2" s="2"/>
      <c r="D2" s="5">
        <v>1.0416666666666666E-2</v>
      </c>
      <c r="E2" s="5">
        <v>1.0416666666666666E-2</v>
      </c>
      <c r="F2" s="5">
        <v>1.0416666666666666E-2</v>
      </c>
      <c r="G2" s="5">
        <v>5.2083333333333301E-2</v>
      </c>
      <c r="H2" s="5">
        <v>9.375E-2</v>
      </c>
      <c r="I2" s="5">
        <v>0.13541666666666699</v>
      </c>
      <c r="J2" s="5">
        <v>0.17708333333333301</v>
      </c>
      <c r="K2" s="5">
        <v>0.21875</v>
      </c>
      <c r="L2" s="5">
        <v>0.26041666666666702</v>
      </c>
      <c r="M2" s="5">
        <v>0.30208333333333298</v>
      </c>
      <c r="N2" s="5">
        <v>0.34375</v>
      </c>
      <c r="O2" s="5">
        <v>0.38541666666666702</v>
      </c>
      <c r="P2" s="4"/>
    </row>
    <row r="3" spans="1:68" ht="18">
      <c r="A3" s="6"/>
      <c r="B3" s="7">
        <v>0.30277777777777798</v>
      </c>
      <c r="C3" s="8"/>
      <c r="D3" s="5"/>
      <c r="E3" s="5">
        <v>2.5694444444444447E-2</v>
      </c>
      <c r="F3" s="5">
        <v>2.5694444444444447E-2</v>
      </c>
      <c r="G3" s="5">
        <v>4.1666666666666701E-3</v>
      </c>
      <c r="H3" s="5">
        <v>4.1666666666666701E-3</v>
      </c>
      <c r="I3" s="5">
        <v>3.4722222222222199E-3</v>
      </c>
      <c r="J3" s="5">
        <v>3.4722222222222199E-3</v>
      </c>
      <c r="K3" s="5">
        <v>3.4722222222222199E-3</v>
      </c>
      <c r="L3" s="5">
        <v>3.4722222222222199E-3</v>
      </c>
      <c r="M3" s="5">
        <v>3.4722222222222199E-3</v>
      </c>
      <c r="N3" s="5">
        <v>3.4722222222222199E-3</v>
      </c>
      <c r="O3" s="80">
        <v>4.1666666666666701E-3</v>
      </c>
      <c r="P3" s="9"/>
    </row>
    <row r="4" spans="1:68" ht="89.4" customHeight="1">
      <c r="A4" s="10" t="s">
        <v>1</v>
      </c>
      <c r="B4" s="11">
        <v>0.2590277777777778</v>
      </c>
      <c r="C4" s="12"/>
      <c r="D4" s="13" t="s">
        <v>2</v>
      </c>
      <c r="E4" s="13" t="s">
        <v>3</v>
      </c>
      <c r="F4" s="13" t="s">
        <v>4</v>
      </c>
      <c r="G4" s="13" t="s">
        <v>47</v>
      </c>
      <c r="H4" s="13" t="s">
        <v>48</v>
      </c>
      <c r="I4" s="13" t="s">
        <v>49</v>
      </c>
      <c r="J4" s="13" t="s">
        <v>5</v>
      </c>
      <c r="K4" s="13" t="s">
        <v>6</v>
      </c>
      <c r="L4" s="13" t="s">
        <v>7</v>
      </c>
      <c r="M4" s="13" t="s">
        <v>8</v>
      </c>
      <c r="N4" s="13" t="s">
        <v>9</v>
      </c>
      <c r="O4" s="13" t="s">
        <v>10</v>
      </c>
      <c r="P4" s="4"/>
      <c r="AB4" s="95" t="s">
        <v>55</v>
      </c>
      <c r="AC4" s="96" t="s">
        <v>46</v>
      </c>
      <c r="AD4" s="96" t="s">
        <v>17</v>
      </c>
      <c r="AE4" s="96" t="s">
        <v>21</v>
      </c>
      <c r="AF4" s="96" t="s">
        <v>24</v>
      </c>
      <c r="AG4" s="96" t="s">
        <v>29</v>
      </c>
      <c r="AH4" s="96" t="s">
        <v>29</v>
      </c>
      <c r="AI4" s="96" t="s">
        <v>24</v>
      </c>
      <c r="AJ4" s="96" t="s">
        <v>21</v>
      </c>
      <c r="AK4" s="96" t="s">
        <v>53</v>
      </c>
      <c r="AL4" s="96" t="s">
        <v>54</v>
      </c>
      <c r="AM4" s="96" t="s">
        <v>46</v>
      </c>
      <c r="AQ4" s="95" t="s">
        <v>56</v>
      </c>
      <c r="AR4" s="96" t="s">
        <v>46</v>
      </c>
      <c r="AS4" s="96" t="s">
        <v>17</v>
      </c>
      <c r="AT4" s="96" t="s">
        <v>21</v>
      </c>
      <c r="AU4" s="96" t="s">
        <v>24</v>
      </c>
      <c r="AV4" s="96" t="s">
        <v>29</v>
      </c>
      <c r="AW4" s="96" t="s">
        <v>29</v>
      </c>
      <c r="AX4" s="96" t="s">
        <v>24</v>
      </c>
      <c r="AY4" s="96" t="s">
        <v>21</v>
      </c>
      <c r="AZ4" s="96" t="s">
        <v>53</v>
      </c>
      <c r="BA4" s="96" t="s">
        <v>54</v>
      </c>
      <c r="BB4" s="96" t="s">
        <v>46</v>
      </c>
      <c r="BE4" s="95" t="s">
        <v>57</v>
      </c>
      <c r="BF4" s="96" t="s">
        <v>46</v>
      </c>
      <c r="BG4" s="96" t="s">
        <v>17</v>
      </c>
      <c r="BH4" s="96" t="s">
        <v>21</v>
      </c>
      <c r="BI4" s="96" t="s">
        <v>24</v>
      </c>
      <c r="BJ4" s="96" t="s">
        <v>29</v>
      </c>
      <c r="BK4" s="96" t="s">
        <v>29</v>
      </c>
      <c r="BL4" s="96" t="s">
        <v>24</v>
      </c>
      <c r="BM4" s="96" t="s">
        <v>21</v>
      </c>
      <c r="BN4" s="96" t="s">
        <v>53</v>
      </c>
      <c r="BO4" s="96" t="s">
        <v>54</v>
      </c>
      <c r="BP4" s="96" t="s">
        <v>46</v>
      </c>
    </row>
    <row r="5" spans="1:68" ht="21.6" customHeight="1">
      <c r="A5" s="14" t="s">
        <v>11</v>
      </c>
      <c r="B5" s="15">
        <v>3.4722222222222199E-3</v>
      </c>
      <c r="C5" s="16"/>
      <c r="D5" s="17">
        <f>D26-D2</f>
        <v>0.29166666666666652</v>
      </c>
      <c r="E5" s="17">
        <f>E8-E2</f>
        <v>0.28125</v>
      </c>
      <c r="F5" s="17">
        <f>F8-F2</f>
        <v>0.30694444444444446</v>
      </c>
      <c r="G5" s="17">
        <f t="shared" ref="G5:O5" si="0">G8-G2</f>
        <v>0.26250000000000007</v>
      </c>
      <c r="H5" s="17">
        <f t="shared" si="0"/>
        <v>0.48402777777777783</v>
      </c>
      <c r="I5" s="17">
        <f t="shared" si="0"/>
        <v>0.47152777777777755</v>
      </c>
      <c r="J5" s="17">
        <f t="shared" si="0"/>
        <v>0.45902777777777815</v>
      </c>
      <c r="K5" s="17">
        <f t="shared" si="0"/>
        <v>0.42500000000000004</v>
      </c>
      <c r="L5" s="17">
        <f t="shared" si="0"/>
        <v>0.39097222222222189</v>
      </c>
      <c r="M5" s="17">
        <f t="shared" si="0"/>
        <v>0.35625000000000034</v>
      </c>
      <c r="N5" s="17">
        <f t="shared" si="0"/>
        <v>0.32152777777777775</v>
      </c>
      <c r="O5" s="17">
        <f t="shared" si="0"/>
        <v>0.28749999999999959</v>
      </c>
      <c r="Q5" s="18"/>
      <c r="AB5" s="94">
        <v>1</v>
      </c>
      <c r="AC5" s="100">
        <f>D8</f>
        <v>0.26597222222222222</v>
      </c>
      <c r="AD5" s="100">
        <f>D13</f>
        <v>0.27499999999999997</v>
      </c>
      <c r="AE5" s="100">
        <f>D17</f>
        <v>0.28402777777777771</v>
      </c>
      <c r="AF5" s="100">
        <f>D20</f>
        <v>0.29097222222222213</v>
      </c>
      <c r="AG5" s="100">
        <f>D25</f>
        <v>0.29930555555555544</v>
      </c>
      <c r="AH5" s="97">
        <f>D26</f>
        <v>0.3020833333333332</v>
      </c>
      <c r="AI5" s="97">
        <f>D31</f>
        <v>0.31111111111111095</v>
      </c>
      <c r="AJ5" s="97">
        <f>D34</f>
        <v>0.31805555555555537</v>
      </c>
      <c r="AK5" s="97">
        <f>D37</f>
        <v>0.32361111111111091</v>
      </c>
      <c r="AL5" s="97">
        <f>D38</f>
        <v>0.32638888888888867</v>
      </c>
      <c r="AM5" s="97">
        <f>D43</f>
        <v>0.33541666666666642</v>
      </c>
      <c r="AQ5" s="94">
        <v>1</v>
      </c>
      <c r="AR5" s="97">
        <f>E8</f>
        <v>0.29166666666666669</v>
      </c>
      <c r="AS5" s="97">
        <f>E13</f>
        <v>0.30069444444444443</v>
      </c>
      <c r="AT5" s="97">
        <f>E17</f>
        <v>0.30972222222222218</v>
      </c>
      <c r="AU5" s="97">
        <f>E20</f>
        <v>0.3166666666666666</v>
      </c>
      <c r="AV5" s="97">
        <f>E25</f>
        <v>0.3249999999999999</v>
      </c>
      <c r="AW5" s="97">
        <f>E26</f>
        <v>0.32777777777777767</v>
      </c>
      <c r="AX5" s="97">
        <f>E31</f>
        <v>0.33680555555555541</v>
      </c>
      <c r="AY5" s="97">
        <f>E34</f>
        <v>0.34374999999999983</v>
      </c>
      <c r="AZ5" s="97">
        <f>E37</f>
        <v>0.34930555555555537</v>
      </c>
      <c r="BA5" s="97">
        <f>E38</f>
        <v>0.35208333333333314</v>
      </c>
      <c r="BB5" s="97">
        <f>E43</f>
        <v>0.36111111111111088</v>
      </c>
      <c r="BE5" s="94">
        <v>1</v>
      </c>
      <c r="BF5" s="97">
        <f>F8</f>
        <v>0.31736111111111115</v>
      </c>
      <c r="BG5" s="97">
        <f>F13</f>
        <v>0.3263888888888889</v>
      </c>
      <c r="BH5" s="97">
        <f>F17</f>
        <v>0.33541666666666664</v>
      </c>
      <c r="BI5" s="97">
        <f>F20</f>
        <v>0.34236111111111106</v>
      </c>
      <c r="BJ5" s="97">
        <f>F25</f>
        <v>0.35069444444444436</v>
      </c>
      <c r="BK5" s="97">
        <f>F26</f>
        <v>0.35347222222222213</v>
      </c>
      <c r="BL5" s="97">
        <f>F31</f>
        <v>0.36249999999999988</v>
      </c>
      <c r="BM5" s="97">
        <f>F34</f>
        <v>0.3694444444444443</v>
      </c>
      <c r="BN5" s="97">
        <f>F37</f>
        <v>0.37499999999999983</v>
      </c>
      <c r="BO5" s="97">
        <f>F38</f>
        <v>0.3777777777777776</v>
      </c>
      <c r="BP5" s="97">
        <f>F43</f>
        <v>0.38680555555555535</v>
      </c>
    </row>
    <row r="6" spans="1:68" ht="18" customHeight="1">
      <c r="A6" s="79" t="s">
        <v>46</v>
      </c>
      <c r="B6" s="105">
        <v>6.9444444444444441E-3</v>
      </c>
      <c r="C6" s="20"/>
      <c r="D6" s="87">
        <f>B4</f>
        <v>0.2590277777777778</v>
      </c>
      <c r="E6" s="22">
        <f>D6+E3</f>
        <v>0.28472222222222227</v>
      </c>
      <c r="F6" s="22">
        <f>E6+F3</f>
        <v>0.31041666666666673</v>
      </c>
      <c r="G6" s="21">
        <f t="shared" ref="G6:O6" si="1">F6+G3</f>
        <v>0.31458333333333338</v>
      </c>
      <c r="H6" s="21">
        <f t="shared" si="1"/>
        <v>0.31875000000000003</v>
      </c>
      <c r="I6" s="21">
        <f t="shared" si="1"/>
        <v>0.32222222222222224</v>
      </c>
      <c r="J6" s="21">
        <f t="shared" si="1"/>
        <v>0.32569444444444445</v>
      </c>
      <c r="K6" s="21">
        <f t="shared" si="1"/>
        <v>0.32916666666666666</v>
      </c>
      <c r="L6" s="21">
        <f t="shared" si="1"/>
        <v>0.33263888888888887</v>
      </c>
      <c r="M6" s="21">
        <f t="shared" si="1"/>
        <v>0.33611111111111108</v>
      </c>
      <c r="N6" s="21">
        <f t="shared" si="1"/>
        <v>0.33958333333333329</v>
      </c>
      <c r="O6" s="21">
        <f t="shared" si="1"/>
        <v>0.34374999999999994</v>
      </c>
      <c r="P6" s="23"/>
      <c r="R6" s="24"/>
      <c r="AB6" s="94">
        <v>2</v>
      </c>
      <c r="AC6" s="97">
        <f>D45</f>
        <v>0.33819444444444419</v>
      </c>
      <c r="AD6" s="97">
        <f>D50</f>
        <v>0.34791666666666637</v>
      </c>
      <c r="AE6" s="97">
        <f>D54</f>
        <v>0.35694444444444412</v>
      </c>
      <c r="AF6" s="97">
        <f>D57</f>
        <v>0.36388888888888854</v>
      </c>
      <c r="AG6" s="97">
        <f>D62</f>
        <v>0.37222222222222184</v>
      </c>
      <c r="AH6" s="97">
        <f>D63</f>
        <v>0.37569444444444405</v>
      </c>
      <c r="AI6" s="97">
        <f>D68</f>
        <v>0.3847222222222218</v>
      </c>
      <c r="AJ6" s="97">
        <f>D71</f>
        <v>0.39166666666666622</v>
      </c>
      <c r="AK6" s="97">
        <f>D74</f>
        <v>0.39722222222222175</v>
      </c>
      <c r="AL6" s="97">
        <f>D75</f>
        <v>0.39999999999999952</v>
      </c>
      <c r="AM6" s="97">
        <f>D80</f>
        <v>0.41180555555555504</v>
      </c>
      <c r="AQ6" s="94">
        <v>2</v>
      </c>
      <c r="AR6" s="97">
        <f>E45</f>
        <v>0.36388888888888865</v>
      </c>
      <c r="AS6" s="97">
        <f>E50</f>
        <v>0.37361111111111084</v>
      </c>
      <c r="AT6" s="97">
        <f>E54</f>
        <v>0.38263888888888858</v>
      </c>
      <c r="AU6" s="97">
        <f>E57</f>
        <v>0.389583333333333</v>
      </c>
      <c r="AV6" s="97">
        <f>E62</f>
        <v>0.39791666666666631</v>
      </c>
      <c r="AW6" s="97">
        <f>E63</f>
        <v>0.40138888888888852</v>
      </c>
      <c r="AX6" s="97">
        <f>E68</f>
        <v>0.41041666666666626</v>
      </c>
      <c r="AY6" s="97">
        <f>E71</f>
        <v>0.41736111111111068</v>
      </c>
      <c r="AZ6" s="97">
        <f>E74</f>
        <v>0.42291666666666622</v>
      </c>
      <c r="BA6" s="97">
        <f>E75</f>
        <v>0.42569444444444399</v>
      </c>
      <c r="BB6" s="97">
        <f>E80</f>
        <v>0.4374999999999995</v>
      </c>
      <c r="BE6" s="94">
        <v>2</v>
      </c>
      <c r="BF6" s="97">
        <f>F45</f>
        <v>0.38958333333333311</v>
      </c>
      <c r="BG6" s="97">
        <f>F50</f>
        <v>0.3993055555555553</v>
      </c>
      <c r="BH6" s="97">
        <f>F54</f>
        <v>0.40833333333333305</v>
      </c>
      <c r="BI6" s="97">
        <f>F57</f>
        <v>0.41527777777777747</v>
      </c>
      <c r="BJ6" s="97">
        <f>F62</f>
        <v>0.42361111111111077</v>
      </c>
      <c r="BK6" s="97">
        <f>F63</f>
        <v>0.42708333333333298</v>
      </c>
      <c r="BL6" s="97">
        <f>F68</f>
        <v>0.43611111111111073</v>
      </c>
      <c r="BM6" s="97">
        <f>F71</f>
        <v>0.44305555555555515</v>
      </c>
      <c r="BN6" s="97">
        <f>F74</f>
        <v>0.44861111111111068</v>
      </c>
      <c r="BO6" s="97">
        <f>F75</f>
        <v>0.45138888888888845</v>
      </c>
      <c r="BP6" s="97">
        <f>F80</f>
        <v>0.46319444444444396</v>
      </c>
    </row>
    <row r="7" spans="1:68" ht="18" customHeight="1">
      <c r="A7" s="25">
        <f>SUM(B6:B42,C8:C43)</f>
        <v>7.6388888888888881E-2</v>
      </c>
      <c r="B7" s="107"/>
      <c r="C7" s="20"/>
      <c r="D7" s="26">
        <v>1</v>
      </c>
      <c r="E7" s="26">
        <v>2</v>
      </c>
      <c r="F7" s="26">
        <v>3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8">
        <v>15</v>
      </c>
      <c r="P7" s="109" t="s">
        <v>13</v>
      </c>
      <c r="Q7" s="24">
        <v>6.9444444444444404E-4</v>
      </c>
      <c r="R7" s="24"/>
      <c r="AB7" s="94">
        <v>3</v>
      </c>
      <c r="AC7" s="97">
        <f>D82</f>
        <v>0.4145833333333328</v>
      </c>
      <c r="AD7" s="97">
        <f>D87</f>
        <v>0.42430555555555499</v>
      </c>
      <c r="AE7" s="97">
        <f>D91</f>
        <v>0.43333333333333274</v>
      </c>
      <c r="AF7" s="97">
        <f>D94</f>
        <v>0.44027777777777716</v>
      </c>
      <c r="AG7" s="97">
        <f>D99</f>
        <v>0.44861111111111046</v>
      </c>
      <c r="AH7" s="97">
        <f>D100</f>
        <v>0.47638888888888825</v>
      </c>
      <c r="AI7" s="97">
        <f>D105</f>
        <v>0.485416666666666</v>
      </c>
      <c r="AJ7" s="97">
        <f>D108</f>
        <v>0.49236111111111042</v>
      </c>
      <c r="AK7" s="97">
        <f>D111</f>
        <v>0.49791666666666595</v>
      </c>
      <c r="AL7" s="97">
        <f>D112</f>
        <v>0.50069444444444378</v>
      </c>
      <c r="AM7" s="97">
        <f>D117</f>
        <v>0.51249999999999929</v>
      </c>
      <c r="AQ7" s="94">
        <v>3</v>
      </c>
      <c r="AR7" s="97">
        <f>E82</f>
        <v>0.44236111111111059</v>
      </c>
      <c r="AS7" s="97">
        <f>E87</f>
        <v>0.45208333333333278</v>
      </c>
      <c r="AT7" s="97">
        <f>E91</f>
        <v>0.46111111111111053</v>
      </c>
      <c r="AU7" s="97">
        <f>E94</f>
        <v>0.46805555555555495</v>
      </c>
      <c r="AV7" s="97">
        <f>E99</f>
        <v>0.47638888888888825</v>
      </c>
      <c r="AW7" s="97">
        <f>E100</f>
        <v>0.50416666666666599</v>
      </c>
      <c r="AX7" s="97">
        <f>E105</f>
        <v>0.51319444444444373</v>
      </c>
      <c r="AY7" s="97">
        <f>E108</f>
        <v>0.52013888888888815</v>
      </c>
      <c r="AZ7" s="97">
        <f>E111</f>
        <v>0.52569444444444369</v>
      </c>
      <c r="BA7" s="97">
        <f>E112</f>
        <v>0.52847222222222145</v>
      </c>
      <c r="BB7" s="97">
        <f>E117</f>
        <v>0.54027777777777697</v>
      </c>
      <c r="BE7" s="94">
        <v>3</v>
      </c>
      <c r="BF7" s="97">
        <f>F82</f>
        <v>0.46597222222222173</v>
      </c>
      <c r="BG7" s="97">
        <f>F87</f>
        <v>0.47569444444444392</v>
      </c>
      <c r="BH7" s="97">
        <f>F91</f>
        <v>0.48472222222222167</v>
      </c>
      <c r="BI7" s="97">
        <f>F94</f>
        <v>0.49166666666666609</v>
      </c>
      <c r="BJ7" s="97">
        <f>F99</f>
        <v>0.49999999999999939</v>
      </c>
      <c r="BK7" s="97">
        <f>F100</f>
        <v>0.53124999999999933</v>
      </c>
      <c r="BL7" s="97">
        <f>F105</f>
        <v>0.54027777777777708</v>
      </c>
      <c r="BM7" s="97">
        <f>F108</f>
        <v>0.5472222222222215</v>
      </c>
      <c r="BN7" s="97">
        <f>F111</f>
        <v>0.55277777777777704</v>
      </c>
      <c r="BO7" s="97">
        <f>F112</f>
        <v>0.5555555555555548</v>
      </c>
      <c r="BP7" s="97">
        <f>F117</f>
        <v>0.56736111111111032</v>
      </c>
    </row>
    <row r="8" spans="1:68" ht="18" customHeight="1">
      <c r="A8" s="79" t="s">
        <v>46</v>
      </c>
      <c r="B8" s="106"/>
      <c r="C8" s="105">
        <v>1.3888888888888889E-3</v>
      </c>
      <c r="D8" s="82">
        <f>D6+B6</f>
        <v>0.26597222222222222</v>
      </c>
      <c r="E8" s="81">
        <f>E6+B6</f>
        <v>0.29166666666666669</v>
      </c>
      <c r="F8" s="81">
        <f>F6+B6</f>
        <v>0.31736111111111115</v>
      </c>
      <c r="G8" s="81">
        <f t="shared" ref="G8:O8" si="2">G6+C6</f>
        <v>0.31458333333333338</v>
      </c>
      <c r="H8" s="81">
        <f t="shared" si="2"/>
        <v>0.57777777777777783</v>
      </c>
      <c r="I8" s="81">
        <f t="shared" si="2"/>
        <v>0.60694444444444451</v>
      </c>
      <c r="J8" s="81">
        <f t="shared" si="2"/>
        <v>0.63611111111111118</v>
      </c>
      <c r="K8" s="81">
        <f t="shared" si="2"/>
        <v>0.64375000000000004</v>
      </c>
      <c r="L8" s="81">
        <f t="shared" si="2"/>
        <v>0.65138888888888891</v>
      </c>
      <c r="M8" s="81">
        <f t="shared" si="2"/>
        <v>0.65833333333333333</v>
      </c>
      <c r="N8" s="81">
        <f t="shared" si="2"/>
        <v>0.66527777777777775</v>
      </c>
      <c r="O8" s="81">
        <f t="shared" si="2"/>
        <v>0.67291666666666661</v>
      </c>
      <c r="P8" s="110"/>
      <c r="Q8" s="24">
        <v>1.38888888888889E-3</v>
      </c>
      <c r="R8" s="24"/>
      <c r="AB8" s="94">
        <v>4</v>
      </c>
      <c r="AC8" s="97">
        <f>D119</f>
        <v>0.51805555555555483</v>
      </c>
      <c r="AD8" s="97">
        <f>D124</f>
        <v>0.52777777777777701</v>
      </c>
      <c r="AE8" s="97">
        <f>D128</f>
        <v>0.53680555555555476</v>
      </c>
      <c r="AF8" s="97">
        <f>D131</f>
        <v>0.54374999999999918</v>
      </c>
      <c r="AG8" s="97">
        <f>D136</f>
        <v>0.55208333333333248</v>
      </c>
      <c r="AH8" s="97">
        <f>D137</f>
        <v>0.55763888888888802</v>
      </c>
      <c r="AI8" s="97">
        <f>D142</f>
        <v>0.56666666666666576</v>
      </c>
      <c r="AJ8" s="97">
        <f>D145</f>
        <v>0.57361111111111018</v>
      </c>
      <c r="AK8" s="97">
        <f>D148</f>
        <v>0.57916666666666572</v>
      </c>
      <c r="AL8" s="97">
        <f>D149</f>
        <v>0.58194444444444349</v>
      </c>
      <c r="AM8" s="97">
        <f>D154</f>
        <v>0.593749999999999</v>
      </c>
      <c r="AQ8" s="94">
        <v>4</v>
      </c>
      <c r="AR8" s="97">
        <f>E119</f>
        <v>0.54374999999999918</v>
      </c>
      <c r="AS8" s="97">
        <f>E124</f>
        <v>0.55347222222222137</v>
      </c>
      <c r="AT8" s="97">
        <f>E128</f>
        <v>0.56249999999999911</v>
      </c>
      <c r="AU8" s="97">
        <f>E131</f>
        <v>0.56944444444444353</v>
      </c>
      <c r="AV8" s="97">
        <f>E136</f>
        <v>0.57777777777777684</v>
      </c>
      <c r="AW8" s="97">
        <f>E137</f>
        <v>0.58333333333333237</v>
      </c>
      <c r="AX8" s="97">
        <f>E142</f>
        <v>0.59236111111111012</v>
      </c>
      <c r="AY8" s="97">
        <f>E145</f>
        <v>0.59930555555555454</v>
      </c>
      <c r="AZ8" s="97">
        <f>E148</f>
        <v>0.60486111111111007</v>
      </c>
      <c r="BA8" s="97">
        <f>E149</f>
        <v>0.60763888888888784</v>
      </c>
      <c r="BB8" s="97">
        <f>E154</f>
        <v>0.61944444444444335</v>
      </c>
      <c r="BE8" s="94">
        <v>4</v>
      </c>
      <c r="BF8" s="97">
        <f>F119</f>
        <v>0.57083333333333253</v>
      </c>
      <c r="BG8" s="97">
        <f>F124</f>
        <v>0.58055555555555471</v>
      </c>
      <c r="BH8" s="97">
        <f>F128</f>
        <v>0.58958333333333246</v>
      </c>
      <c r="BI8" s="97">
        <f>F131</f>
        <v>0.59652777777777688</v>
      </c>
      <c r="BJ8" s="97">
        <f>F136</f>
        <v>0.60486111111111018</v>
      </c>
      <c r="BK8" s="97">
        <f>F137</f>
        <v>0.61041666666666572</v>
      </c>
      <c r="BL8" s="97">
        <f>F142</f>
        <v>0.61944444444444346</v>
      </c>
      <c r="BM8" s="97">
        <f>F145</f>
        <v>0.62638888888888788</v>
      </c>
      <c r="BN8" s="97">
        <f>F148</f>
        <v>0.63194444444444342</v>
      </c>
      <c r="BO8" s="97">
        <f>F149</f>
        <v>0.63472222222222119</v>
      </c>
      <c r="BP8" s="97">
        <f>F154</f>
        <v>0.6465277777777767</v>
      </c>
    </row>
    <row r="9" spans="1:68" ht="18" customHeight="1">
      <c r="A9" s="30" t="s">
        <v>12</v>
      </c>
      <c r="B9" s="102">
        <v>2.0833333333333298E-3</v>
      </c>
      <c r="C9" s="106"/>
      <c r="D9" s="83">
        <f>D8+C8</f>
        <v>0.2673611111111111</v>
      </c>
      <c r="E9" s="31">
        <f>E8+C8</f>
        <v>0.29305555555555557</v>
      </c>
      <c r="F9" s="31">
        <f>F8+C8</f>
        <v>0.31875000000000003</v>
      </c>
      <c r="G9" s="31">
        <f t="shared" ref="G9:O9" si="3">G8+D8</f>
        <v>0.5805555555555556</v>
      </c>
      <c r="H9" s="31">
        <f t="shared" si="3"/>
        <v>0.86944444444444446</v>
      </c>
      <c r="I9" s="31">
        <f t="shared" si="3"/>
        <v>0.92430555555555571</v>
      </c>
      <c r="J9" s="31">
        <f t="shared" si="3"/>
        <v>0.95069444444444451</v>
      </c>
      <c r="K9" s="31">
        <f t="shared" si="3"/>
        <v>1.2215277777777778</v>
      </c>
      <c r="L9" s="31">
        <f t="shared" si="3"/>
        <v>1.2583333333333333</v>
      </c>
      <c r="M9" s="31">
        <f t="shared" si="3"/>
        <v>1.2944444444444445</v>
      </c>
      <c r="N9" s="31">
        <f t="shared" si="3"/>
        <v>1.3090277777777777</v>
      </c>
      <c r="O9" s="31">
        <f t="shared" si="3"/>
        <v>1.3243055555555556</v>
      </c>
      <c r="P9" s="110"/>
      <c r="Q9" s="24">
        <v>2.0833333333333298E-3</v>
      </c>
      <c r="R9" s="24"/>
      <c r="AB9" s="94">
        <v>5</v>
      </c>
      <c r="AC9" s="97">
        <f>D156</f>
        <v>0.59722222222222121</v>
      </c>
      <c r="AD9" s="97">
        <f>D161</f>
        <v>0.6069444444444434</v>
      </c>
      <c r="AE9" s="97">
        <f>D165</f>
        <v>0.61597222222222114</v>
      </c>
      <c r="AF9" s="97">
        <f>D168</f>
        <v>0.62291666666666556</v>
      </c>
      <c r="AG9" s="97">
        <f>D173</f>
        <v>0.63124999999999887</v>
      </c>
      <c r="AH9" s="97">
        <f>D174</f>
        <v>0.6368055555555544</v>
      </c>
      <c r="AI9" s="97">
        <f>D179</f>
        <v>0.64583333333333215</v>
      </c>
      <c r="AJ9" s="97">
        <f>D182</f>
        <v>0.65277777777777657</v>
      </c>
      <c r="AK9" s="97">
        <f>D185</f>
        <v>0.6583333333333321</v>
      </c>
      <c r="AL9" s="97">
        <f>D186</f>
        <v>0.66111111111110987</v>
      </c>
      <c r="AM9" s="97">
        <f>D191</f>
        <v>0.67291666666666539</v>
      </c>
      <c r="AQ9" s="94">
        <v>5</v>
      </c>
      <c r="AR9" s="97">
        <f>E156</f>
        <v>0.62291666666666556</v>
      </c>
      <c r="AS9" s="97">
        <f>E161</f>
        <v>0.63263888888888775</v>
      </c>
      <c r="AT9" s="97">
        <f>E165</f>
        <v>0.6416666666666655</v>
      </c>
      <c r="AU9" s="97">
        <f>E168</f>
        <v>0.64861111111110992</v>
      </c>
      <c r="AV9" s="97">
        <f>E173</f>
        <v>0.65694444444444322</v>
      </c>
      <c r="AW9" s="97">
        <f>E174</f>
        <v>0.66249999999999876</v>
      </c>
      <c r="AX9" s="97">
        <f>E179</f>
        <v>0.6715277777777765</v>
      </c>
      <c r="AY9" s="97">
        <f>E182</f>
        <v>0.67847222222222092</v>
      </c>
      <c r="AZ9" s="97">
        <f>E185</f>
        <v>0.68402777777777646</v>
      </c>
      <c r="BA9" s="97">
        <f>E186</f>
        <v>0.68680555555555423</v>
      </c>
      <c r="BB9" s="97">
        <f>E191</f>
        <v>0.69861111111110974</v>
      </c>
      <c r="BE9" s="94">
        <v>5</v>
      </c>
      <c r="BF9" s="97">
        <f>F156</f>
        <v>0.64999999999999891</v>
      </c>
      <c r="BG9" s="97">
        <f>F161</f>
        <v>0.6597222222222211</v>
      </c>
      <c r="BH9" s="97">
        <f>F165</f>
        <v>0.66874999999999885</v>
      </c>
      <c r="BI9" s="97">
        <f>F168</f>
        <v>0.67569444444444327</v>
      </c>
      <c r="BJ9" s="97">
        <f>F173</f>
        <v>0.68402777777777657</v>
      </c>
      <c r="BK9" s="97">
        <f>F174</f>
        <v>0.6895833333333321</v>
      </c>
      <c r="BL9" s="97">
        <f>F179</f>
        <v>0.69861111111110985</v>
      </c>
      <c r="BM9" s="97">
        <f>F182</f>
        <v>0.70555555555555427</v>
      </c>
      <c r="BN9" s="97">
        <f>F185</f>
        <v>0.71111111111110981</v>
      </c>
      <c r="BO9" s="97">
        <f>F186</f>
        <v>0.71388888888888757</v>
      </c>
      <c r="BP9" s="97">
        <f>F191</f>
        <v>0.72569444444444309</v>
      </c>
    </row>
    <row r="10" spans="1:68" ht="19.2" customHeight="1">
      <c r="A10" s="30" t="s">
        <v>14</v>
      </c>
      <c r="B10" s="103"/>
      <c r="C10" s="105">
        <v>1.38888888888889E-3</v>
      </c>
      <c r="D10" s="83">
        <f>D9+B9</f>
        <v>0.26944444444444443</v>
      </c>
      <c r="E10" s="31">
        <f>E9+B9</f>
        <v>0.2951388888888889</v>
      </c>
      <c r="F10" s="31">
        <f>F9+B9</f>
        <v>0.32083333333333336</v>
      </c>
      <c r="G10" s="31">
        <f t="shared" ref="G10:O10" si="4">G9+C9</f>
        <v>0.5805555555555556</v>
      </c>
      <c r="H10" s="31">
        <f t="shared" si="4"/>
        <v>1.1368055555555556</v>
      </c>
      <c r="I10" s="31">
        <f t="shared" si="4"/>
        <v>1.2173611111111113</v>
      </c>
      <c r="J10" s="31">
        <f t="shared" si="4"/>
        <v>1.2694444444444446</v>
      </c>
      <c r="K10" s="31">
        <f t="shared" si="4"/>
        <v>1.8020833333333335</v>
      </c>
      <c r="L10" s="31">
        <f t="shared" si="4"/>
        <v>2.1277777777777778</v>
      </c>
      <c r="M10" s="31">
        <f t="shared" si="4"/>
        <v>2.21875</v>
      </c>
      <c r="N10" s="31">
        <f t="shared" si="4"/>
        <v>2.259722222222222</v>
      </c>
      <c r="O10" s="31">
        <f t="shared" si="4"/>
        <v>2.5458333333333334</v>
      </c>
      <c r="P10" s="110"/>
      <c r="Q10" s="24">
        <v>2.7777777777777801E-3</v>
      </c>
      <c r="R10" s="24"/>
      <c r="AB10" s="94">
        <v>6</v>
      </c>
      <c r="AC10" s="97">
        <f>D193</f>
        <v>0.6763888888888876</v>
      </c>
      <c r="AD10" s="97">
        <f>D198</f>
        <v>0.68611111111110978</v>
      </c>
      <c r="AE10" s="97">
        <f>D202</f>
        <v>0.69513888888888753</v>
      </c>
      <c r="AF10" s="97">
        <f>D205</f>
        <v>0.70208333333333195</v>
      </c>
      <c r="AG10" s="97">
        <f>D210</f>
        <v>0.71041666666666525</v>
      </c>
      <c r="AH10" s="97">
        <f>D211</f>
        <v>0.71249999999999858</v>
      </c>
      <c r="AI10" s="97">
        <f>D216</f>
        <v>0.72152777777777632</v>
      </c>
      <c r="AJ10" s="97">
        <f>D219</f>
        <v>0.72847222222222074</v>
      </c>
      <c r="AK10" s="97">
        <f>D222</f>
        <v>0.73402777777777628</v>
      </c>
      <c r="AL10" s="97">
        <f>D223</f>
        <v>0.73749999999999849</v>
      </c>
      <c r="AM10" s="97">
        <f>D228</f>
        <v>0.749305555555554</v>
      </c>
      <c r="AQ10" s="94">
        <v>6</v>
      </c>
      <c r="AR10" s="97">
        <f>E193</f>
        <v>0.70208333333333195</v>
      </c>
      <c r="AS10" s="97">
        <f>E198</f>
        <v>0.71180555555555414</v>
      </c>
      <c r="AT10" s="97">
        <f>E202</f>
        <v>0.72083333333333188</v>
      </c>
      <c r="AU10" s="97">
        <f>E205</f>
        <v>0.7277777777777763</v>
      </c>
      <c r="AV10" s="97">
        <f>E210</f>
        <v>0.73611111111110961</v>
      </c>
      <c r="AW10" s="97">
        <f>E211</f>
        <v>0.73819444444444293</v>
      </c>
      <c r="AX10" s="97">
        <f>E216</f>
        <v>0.74722222222222068</v>
      </c>
      <c r="AY10" s="97">
        <f>E219</f>
        <v>0.7541666666666651</v>
      </c>
      <c r="AZ10" s="97">
        <f>E222</f>
        <v>0.75972222222222063</v>
      </c>
      <c r="BA10" s="97">
        <f>E223</f>
        <v>0.76319444444444284</v>
      </c>
      <c r="BB10" s="97">
        <f>E228</f>
        <v>0.77499999999999836</v>
      </c>
      <c r="BE10" s="94">
        <v>6</v>
      </c>
      <c r="BF10" s="97">
        <f>F193</f>
        <v>0.7291666666666653</v>
      </c>
      <c r="BG10" s="97">
        <f>F198</f>
        <v>0.73888888888888749</v>
      </c>
      <c r="BH10" s="97">
        <f>F202</f>
        <v>0.74791666666666523</v>
      </c>
      <c r="BI10" s="97">
        <f>F205</f>
        <v>0.75486111111110965</v>
      </c>
      <c r="BJ10" s="97">
        <f>F210</f>
        <v>0.76319444444444295</v>
      </c>
      <c r="BK10" s="97">
        <f>F211</f>
        <v>0.76527777777777628</v>
      </c>
      <c r="BL10" s="97">
        <f>F216</f>
        <v>0.77430555555555403</v>
      </c>
      <c r="BM10" s="97">
        <f>F219</f>
        <v>0.78124999999999845</v>
      </c>
      <c r="BN10" s="97">
        <f>F222</f>
        <v>0.78680555555555398</v>
      </c>
      <c r="BO10" s="97">
        <f>F223</f>
        <v>0.79027777777777619</v>
      </c>
      <c r="BP10" s="97">
        <f>F228</f>
        <v>0.80208333333333171</v>
      </c>
    </row>
    <row r="11" spans="1:68" ht="21">
      <c r="A11" s="30" t="s">
        <v>15</v>
      </c>
      <c r="B11" s="102">
        <v>1.38888888888889E-3</v>
      </c>
      <c r="C11" s="106"/>
      <c r="D11" s="83">
        <f>D10+C10</f>
        <v>0.27083333333333331</v>
      </c>
      <c r="E11" s="31">
        <f>E10+C10</f>
        <v>0.29652777777777778</v>
      </c>
      <c r="F11" s="31">
        <f>F10+C10</f>
        <v>0.32222222222222224</v>
      </c>
      <c r="G11" s="31">
        <f t="shared" ref="G11:O11" si="5">G10+D10</f>
        <v>0.85000000000000009</v>
      </c>
      <c r="H11" s="31">
        <f t="shared" si="5"/>
        <v>1.4319444444444445</v>
      </c>
      <c r="I11" s="31">
        <f t="shared" si="5"/>
        <v>1.5381944444444446</v>
      </c>
      <c r="J11" s="31">
        <f t="shared" si="5"/>
        <v>1.85</v>
      </c>
      <c r="K11" s="31">
        <f t="shared" si="5"/>
        <v>2.9388888888888891</v>
      </c>
      <c r="L11" s="31">
        <f t="shared" si="5"/>
        <v>3.3451388888888891</v>
      </c>
      <c r="M11" s="31">
        <f t="shared" si="5"/>
        <v>3.4881944444444448</v>
      </c>
      <c r="N11" s="31">
        <f t="shared" si="5"/>
        <v>4.061805555555555</v>
      </c>
      <c r="O11" s="31">
        <f t="shared" si="5"/>
        <v>4.6736111111111107</v>
      </c>
      <c r="P11" s="110"/>
      <c r="Q11" s="24">
        <v>3.4722222222222199E-3</v>
      </c>
      <c r="R11" s="24"/>
      <c r="AB11" s="94">
        <v>7</v>
      </c>
      <c r="AC11" s="97">
        <f>D230</f>
        <v>0.75138888888888733</v>
      </c>
      <c r="AD11" s="97">
        <f>D235</f>
        <v>0.76111111111110952</v>
      </c>
      <c r="AE11" s="97">
        <f>D239</f>
        <v>0.76944444444444282</v>
      </c>
      <c r="AF11" s="97">
        <f>D242</f>
        <v>0.77638888888888724</v>
      </c>
      <c r="AG11" s="97">
        <f>D247</f>
        <v>0.7840277777777761</v>
      </c>
      <c r="AH11" s="97">
        <f>D248</f>
        <v>0.78611111111110943</v>
      </c>
      <c r="AI11" s="97">
        <f>D253</f>
        <v>0.79444444444444273</v>
      </c>
      <c r="AJ11" s="100">
        <f>D256</f>
        <v>0.80069444444444271</v>
      </c>
      <c r="AK11" s="100">
        <f>D259</f>
        <v>0.8055555555555538</v>
      </c>
      <c r="AL11" s="100">
        <f>D260</f>
        <v>0.80833333333333157</v>
      </c>
      <c r="AM11" s="100">
        <f>D265</f>
        <v>0.82013888888888709</v>
      </c>
      <c r="AQ11" s="94">
        <v>7</v>
      </c>
      <c r="AR11" s="97">
        <f>E230</f>
        <v>0.77708333333333168</v>
      </c>
      <c r="AS11" s="97">
        <f>E235</f>
        <v>0.78680555555555387</v>
      </c>
      <c r="AT11" s="97">
        <f>E239</f>
        <v>0.79513888888888717</v>
      </c>
      <c r="AU11" s="97">
        <f>E242</f>
        <v>0.80208333333333159</v>
      </c>
      <c r="AV11" s="97">
        <f>E247</f>
        <v>0.80972222222222046</v>
      </c>
      <c r="AW11" s="100">
        <f>E248</f>
        <v>0.81180555555555378</v>
      </c>
      <c r="AX11" s="100">
        <f>E253</f>
        <v>0.82013888888888709</v>
      </c>
      <c r="AY11" s="100">
        <f>E256</f>
        <v>0.82638888888888706</v>
      </c>
      <c r="AZ11" s="100">
        <f>E259</f>
        <v>0.83124999999999816</v>
      </c>
      <c r="BA11" s="100">
        <f>E260</f>
        <v>0.83402777777777592</v>
      </c>
      <c r="BB11" s="100">
        <f>E265</f>
        <v>0.84583333333333144</v>
      </c>
      <c r="BE11" s="94">
        <v>7</v>
      </c>
      <c r="BF11" s="97">
        <f>F230</f>
        <v>0.80416666666666503</v>
      </c>
      <c r="BG11" s="100">
        <f>F235</f>
        <v>0.81388888888888722</v>
      </c>
      <c r="BH11" s="100">
        <f>F239</f>
        <v>0.82222222222222052</v>
      </c>
      <c r="BI11" s="100">
        <f>F242</f>
        <v>0.82916666666666494</v>
      </c>
      <c r="BJ11" s="100">
        <f>F247</f>
        <v>0.8368055555555538</v>
      </c>
      <c r="BK11" s="100">
        <f>F248</f>
        <v>0.83888888888888713</v>
      </c>
      <c r="BL11" s="100">
        <f>F253</f>
        <v>0.84722222222222043</v>
      </c>
      <c r="BM11" s="100">
        <f>F256</f>
        <v>0.85347222222222041</v>
      </c>
      <c r="BN11" s="100">
        <f>F259</f>
        <v>0.85833333333333151</v>
      </c>
      <c r="BO11" s="100">
        <f>F260</f>
        <v>0.86111111111110927</v>
      </c>
      <c r="BP11" s="100">
        <f>F265</f>
        <v>0.87291666666666479</v>
      </c>
    </row>
    <row r="12" spans="1:68" ht="18">
      <c r="A12" s="30" t="s">
        <v>16</v>
      </c>
      <c r="B12" s="103"/>
      <c r="C12" s="105">
        <v>2.7777777777777801E-3</v>
      </c>
      <c r="D12" s="83">
        <f>D11+B11</f>
        <v>0.2722222222222222</v>
      </c>
      <c r="E12" s="31">
        <f>E11+B11</f>
        <v>0.29791666666666666</v>
      </c>
      <c r="F12" s="31">
        <f>F11+B11</f>
        <v>0.32361111111111113</v>
      </c>
      <c r="G12" s="31">
        <f t="shared" ref="G12:O12" si="6">G11+C11</f>
        <v>0.85000000000000009</v>
      </c>
      <c r="H12" s="31">
        <f t="shared" si="6"/>
        <v>1.7027777777777777</v>
      </c>
      <c r="I12" s="31">
        <f t="shared" si="6"/>
        <v>1.8347222222222224</v>
      </c>
      <c r="J12" s="31">
        <f t="shared" si="6"/>
        <v>2.1722222222222225</v>
      </c>
      <c r="K12" s="31">
        <f t="shared" si="6"/>
        <v>3.7888888888888892</v>
      </c>
      <c r="L12" s="31">
        <f t="shared" si="6"/>
        <v>4.7770833333333336</v>
      </c>
      <c r="M12" s="31">
        <f t="shared" si="6"/>
        <v>5.0263888888888895</v>
      </c>
      <c r="N12" s="31">
        <f t="shared" si="6"/>
        <v>5.9118055555555546</v>
      </c>
      <c r="O12" s="31">
        <f t="shared" si="6"/>
        <v>7.6124999999999998</v>
      </c>
      <c r="P12" s="110"/>
      <c r="Q12" s="24">
        <v>4.1666666666666701E-3</v>
      </c>
      <c r="R12" s="24"/>
    </row>
    <row r="13" spans="1:68" ht="18" customHeight="1">
      <c r="A13" s="19" t="s">
        <v>17</v>
      </c>
      <c r="B13" s="102">
        <v>3.472222222222222E-3</v>
      </c>
      <c r="C13" s="106"/>
      <c r="D13" s="82">
        <f>D12+C12</f>
        <v>0.27499999999999997</v>
      </c>
      <c r="E13" s="32">
        <f>E12+C12</f>
        <v>0.30069444444444443</v>
      </c>
      <c r="F13" s="32">
        <f>F12+C12</f>
        <v>0.3263888888888889</v>
      </c>
      <c r="G13" s="32">
        <f t="shared" ref="G13:O13" si="7">G12+D12</f>
        <v>1.1222222222222222</v>
      </c>
      <c r="H13" s="32">
        <f t="shared" si="7"/>
        <v>2.0006944444444446</v>
      </c>
      <c r="I13" s="32">
        <f t="shared" si="7"/>
        <v>2.1583333333333337</v>
      </c>
      <c r="J13" s="32">
        <f t="shared" si="7"/>
        <v>3.0222222222222226</v>
      </c>
      <c r="K13" s="32">
        <f t="shared" si="7"/>
        <v>5.4916666666666671</v>
      </c>
      <c r="L13" s="32">
        <f t="shared" si="7"/>
        <v>6.6118055555555557</v>
      </c>
      <c r="M13" s="32">
        <f t="shared" si="7"/>
        <v>7.198611111111112</v>
      </c>
      <c r="N13" s="32">
        <f t="shared" si="7"/>
        <v>9.7006944444444443</v>
      </c>
      <c r="O13" s="32">
        <f t="shared" si="7"/>
        <v>12.389583333333334</v>
      </c>
      <c r="P13" s="110"/>
      <c r="Q13" s="24">
        <v>5.5555555555555601E-3</v>
      </c>
      <c r="R13" s="24"/>
    </row>
    <row r="14" spans="1:68" ht="18" customHeight="1">
      <c r="A14" s="30" t="s">
        <v>18</v>
      </c>
      <c r="B14" s="103"/>
      <c r="C14" s="105">
        <v>1.38888888888889E-3</v>
      </c>
      <c r="D14" s="83">
        <f>D13+B13</f>
        <v>0.27847222222222218</v>
      </c>
      <c r="E14" s="31">
        <f>E13+B13</f>
        <v>0.30416666666666664</v>
      </c>
      <c r="F14" s="31">
        <f>F13+B13</f>
        <v>0.3298611111111111</v>
      </c>
      <c r="G14" s="31">
        <f t="shared" ref="G14:O14" si="8">G13+C13</f>
        <v>1.1222222222222222</v>
      </c>
      <c r="H14" s="31">
        <f t="shared" si="8"/>
        <v>2.2756944444444445</v>
      </c>
      <c r="I14" s="31">
        <f t="shared" si="8"/>
        <v>2.459027777777778</v>
      </c>
      <c r="J14" s="31">
        <f t="shared" si="8"/>
        <v>3.3486111111111114</v>
      </c>
      <c r="K14" s="31">
        <f t="shared" si="8"/>
        <v>6.6138888888888889</v>
      </c>
      <c r="L14" s="31">
        <f t="shared" si="8"/>
        <v>8.6125000000000007</v>
      </c>
      <c r="M14" s="31">
        <f t="shared" si="8"/>
        <v>9.3569444444444461</v>
      </c>
      <c r="N14" s="31">
        <f t="shared" si="8"/>
        <v>12.722916666666666</v>
      </c>
      <c r="O14" s="31">
        <f t="shared" si="8"/>
        <v>17.881250000000001</v>
      </c>
      <c r="P14" s="110"/>
      <c r="Q14" s="24">
        <v>6.2500000000000003E-3</v>
      </c>
      <c r="R14" s="24"/>
    </row>
    <row r="15" spans="1:68" ht="19.2" customHeight="1">
      <c r="A15" s="30" t="s">
        <v>19</v>
      </c>
      <c r="B15" s="102">
        <v>2.7777777777777801E-3</v>
      </c>
      <c r="C15" s="106"/>
      <c r="D15" s="83">
        <f>D14+C14</f>
        <v>0.27986111111111106</v>
      </c>
      <c r="E15" s="31">
        <f>E14+C14</f>
        <v>0.30555555555555552</v>
      </c>
      <c r="F15" s="31">
        <f>F14+C14</f>
        <v>0.33124999999999999</v>
      </c>
      <c r="G15" s="31">
        <f t="shared" ref="G15:O15" si="9">G14+D14</f>
        <v>1.4006944444444445</v>
      </c>
      <c r="H15" s="31">
        <f t="shared" si="9"/>
        <v>2.5798611111111112</v>
      </c>
      <c r="I15" s="31">
        <f t="shared" si="9"/>
        <v>2.7888888888888892</v>
      </c>
      <c r="J15" s="31">
        <f t="shared" si="9"/>
        <v>4.4708333333333332</v>
      </c>
      <c r="K15" s="31">
        <f t="shared" si="9"/>
        <v>8.8895833333333343</v>
      </c>
      <c r="L15" s="31">
        <f t="shared" si="9"/>
        <v>11.071527777777778</v>
      </c>
      <c r="M15" s="31">
        <f t="shared" si="9"/>
        <v>12.705555555555557</v>
      </c>
      <c r="N15" s="31">
        <f t="shared" si="9"/>
        <v>19.336805555555557</v>
      </c>
      <c r="O15" s="31">
        <f t="shared" si="9"/>
        <v>26.493750000000002</v>
      </c>
      <c r="P15" s="110"/>
      <c r="Q15" s="24">
        <v>7.6388888888888904E-3</v>
      </c>
      <c r="R15" s="24"/>
    </row>
    <row r="16" spans="1:68" ht="18" customHeight="1">
      <c r="A16" s="30" t="s">
        <v>20</v>
      </c>
      <c r="B16" s="103"/>
      <c r="C16" s="105">
        <v>1.38888888888889E-3</v>
      </c>
      <c r="D16" s="83">
        <f>D15+B15</f>
        <v>0.28263888888888883</v>
      </c>
      <c r="E16" s="31">
        <f>E15+B15</f>
        <v>0.30833333333333329</v>
      </c>
      <c r="F16" s="31">
        <f>F15+B15</f>
        <v>0.33402777777777776</v>
      </c>
      <c r="G16" s="31">
        <f t="shared" ref="G16:O16" si="10">G15+C15</f>
        <v>1.4006944444444445</v>
      </c>
      <c r="H16" s="31">
        <f t="shared" si="10"/>
        <v>2.8597222222222221</v>
      </c>
      <c r="I16" s="31">
        <f t="shared" si="10"/>
        <v>3.0944444444444446</v>
      </c>
      <c r="J16" s="31">
        <f t="shared" si="10"/>
        <v>4.802083333333333</v>
      </c>
      <c r="K16" s="31">
        <f t="shared" si="10"/>
        <v>10.290277777777778</v>
      </c>
      <c r="L16" s="31">
        <f t="shared" si="10"/>
        <v>13.651388888888889</v>
      </c>
      <c r="M16" s="31">
        <f t="shared" si="10"/>
        <v>15.494444444444447</v>
      </c>
      <c r="N16" s="31">
        <f t="shared" si="10"/>
        <v>23.807638888888889</v>
      </c>
      <c r="O16" s="31">
        <f t="shared" si="10"/>
        <v>35.38333333333334</v>
      </c>
      <c r="P16" s="110"/>
      <c r="Q16" s="24">
        <v>8.3333333333333297E-3</v>
      </c>
      <c r="R16" s="24"/>
    </row>
    <row r="17" spans="1:36" ht="18" customHeight="1">
      <c r="A17" s="30" t="s">
        <v>21</v>
      </c>
      <c r="B17" s="102">
        <v>2.7777777777777801E-3</v>
      </c>
      <c r="C17" s="106"/>
      <c r="D17" s="83">
        <f>D16+C16</f>
        <v>0.28402777777777771</v>
      </c>
      <c r="E17" s="31">
        <f>E16+C16</f>
        <v>0.30972222222222218</v>
      </c>
      <c r="F17" s="31">
        <f>F16+C16</f>
        <v>0.33541666666666664</v>
      </c>
      <c r="G17" s="31">
        <f t="shared" ref="G17:O17" si="11">G16+D16</f>
        <v>1.6833333333333333</v>
      </c>
      <c r="H17" s="31">
        <f t="shared" si="11"/>
        <v>3.1680555555555552</v>
      </c>
      <c r="I17" s="31">
        <f t="shared" si="11"/>
        <v>3.4284722222222221</v>
      </c>
      <c r="J17" s="31">
        <f t="shared" si="11"/>
        <v>6.2027777777777775</v>
      </c>
      <c r="K17" s="31">
        <f t="shared" si="11"/>
        <v>13.15</v>
      </c>
      <c r="L17" s="31">
        <f t="shared" si="11"/>
        <v>16.745833333333334</v>
      </c>
      <c r="M17" s="31">
        <f t="shared" si="11"/>
        <v>20.296527777777779</v>
      </c>
      <c r="N17" s="31">
        <f t="shared" si="11"/>
        <v>34.097916666666663</v>
      </c>
      <c r="O17" s="31">
        <f t="shared" si="11"/>
        <v>49.034722222222229</v>
      </c>
      <c r="P17" s="110"/>
      <c r="Q17" s="24">
        <v>9.0277777777777804E-3</v>
      </c>
      <c r="R17" s="33"/>
      <c r="AA17" s="101" t="s">
        <v>46</v>
      </c>
      <c r="AB17" s="100">
        <f>D8</f>
        <v>0.26597222222222222</v>
      </c>
      <c r="AC17" s="97">
        <f t="shared" ref="AC17:AD17" si="12">E8</f>
        <v>0.29166666666666669</v>
      </c>
      <c r="AD17" s="97">
        <f t="shared" si="12"/>
        <v>0.31736111111111115</v>
      </c>
      <c r="AE17" s="97">
        <f>D45</f>
        <v>0.33819444444444419</v>
      </c>
      <c r="AF17" s="97">
        <f t="shared" ref="AF17:AG17" si="13">E45</f>
        <v>0.36388888888888865</v>
      </c>
      <c r="AG17" s="97">
        <f t="shared" si="13"/>
        <v>0.38958333333333311</v>
      </c>
      <c r="AH17" s="97">
        <f>D82</f>
        <v>0.4145833333333328</v>
      </c>
      <c r="AI17" s="97">
        <f t="shared" ref="AI17:AJ17" si="14">E82</f>
        <v>0.44236111111111059</v>
      </c>
      <c r="AJ17" s="97">
        <f t="shared" si="14"/>
        <v>0.46597222222222173</v>
      </c>
    </row>
    <row r="18" spans="1:36" ht="18" customHeight="1">
      <c r="A18" s="34" t="s">
        <v>22</v>
      </c>
      <c r="B18" s="103"/>
      <c r="C18" s="105">
        <v>2.0833333333333298E-3</v>
      </c>
      <c r="D18" s="83">
        <f>D17+B17</f>
        <v>0.28680555555555548</v>
      </c>
      <c r="E18" s="31">
        <f>E17+B17</f>
        <v>0.31249999999999994</v>
      </c>
      <c r="F18" s="31">
        <f>F17+B17</f>
        <v>0.33819444444444441</v>
      </c>
      <c r="G18" s="31">
        <f t="shared" ref="G18:O18" si="15">G17+C17</f>
        <v>1.6833333333333333</v>
      </c>
      <c r="H18" s="31">
        <f t="shared" si="15"/>
        <v>3.4520833333333329</v>
      </c>
      <c r="I18" s="31">
        <f t="shared" si="15"/>
        <v>3.7381944444444444</v>
      </c>
      <c r="J18" s="31">
        <f t="shared" si="15"/>
        <v>6.5381944444444438</v>
      </c>
      <c r="K18" s="31">
        <f t="shared" si="15"/>
        <v>14.833333333333334</v>
      </c>
      <c r="L18" s="31">
        <f t="shared" si="15"/>
        <v>19.913888888888888</v>
      </c>
      <c r="M18" s="31">
        <f t="shared" si="15"/>
        <v>23.725000000000001</v>
      </c>
      <c r="N18" s="31">
        <f t="shared" si="15"/>
        <v>40.300694444444439</v>
      </c>
      <c r="O18" s="31">
        <f t="shared" si="15"/>
        <v>62.184722222222227</v>
      </c>
      <c r="P18" s="110"/>
      <c r="Q18" s="24">
        <v>9.7222222222222102E-3</v>
      </c>
      <c r="R18" s="35"/>
      <c r="Y18" s="93"/>
      <c r="AA18" s="101"/>
      <c r="AB18" s="97">
        <f>D119</f>
        <v>0.51805555555555483</v>
      </c>
      <c r="AC18" s="97">
        <f t="shared" ref="AC18:AD18" si="16">E119</f>
        <v>0.54374999999999918</v>
      </c>
      <c r="AD18" s="97">
        <f t="shared" si="16"/>
        <v>0.57083333333333253</v>
      </c>
      <c r="AE18" s="97">
        <f>D156</f>
        <v>0.59722222222222121</v>
      </c>
      <c r="AF18" s="97">
        <f t="shared" ref="AF18:AG18" si="17">E156</f>
        <v>0.62291666666666556</v>
      </c>
      <c r="AG18" s="97">
        <f t="shared" si="17"/>
        <v>0.64999999999999891</v>
      </c>
      <c r="AH18" s="97">
        <f>D193</f>
        <v>0.6763888888888876</v>
      </c>
      <c r="AI18" s="97">
        <f t="shared" ref="AI18:AJ18" si="18">E193</f>
        <v>0.70208333333333195</v>
      </c>
      <c r="AJ18" s="97">
        <f t="shared" si="18"/>
        <v>0.7291666666666653</v>
      </c>
    </row>
    <row r="19" spans="1:36" ht="18" customHeight="1">
      <c r="A19" s="30" t="s">
        <v>23</v>
      </c>
      <c r="B19" s="102">
        <v>2.0833333333333298E-3</v>
      </c>
      <c r="C19" s="106"/>
      <c r="D19" s="83">
        <f>D18+C18</f>
        <v>0.28888888888888881</v>
      </c>
      <c r="E19" s="31">
        <f>E18+C18</f>
        <v>0.31458333333333327</v>
      </c>
      <c r="F19" s="31">
        <f>F18+C18</f>
        <v>0.34027777777777773</v>
      </c>
      <c r="G19" s="31">
        <f t="shared" ref="G19:O19" si="19">G18+D18</f>
        <v>1.9701388888888889</v>
      </c>
      <c r="H19" s="31">
        <f t="shared" si="19"/>
        <v>3.7645833333333329</v>
      </c>
      <c r="I19" s="31">
        <f t="shared" si="19"/>
        <v>4.0763888888888884</v>
      </c>
      <c r="J19" s="31">
        <f t="shared" si="19"/>
        <v>8.2215277777777764</v>
      </c>
      <c r="K19" s="31">
        <f t="shared" si="19"/>
        <v>18.285416666666666</v>
      </c>
      <c r="L19" s="31">
        <f t="shared" si="19"/>
        <v>23.652083333333334</v>
      </c>
      <c r="M19" s="31">
        <f t="shared" si="19"/>
        <v>30.263194444444444</v>
      </c>
      <c r="N19" s="31">
        <f t="shared" si="19"/>
        <v>55.134027777777774</v>
      </c>
      <c r="O19" s="31">
        <f t="shared" si="19"/>
        <v>82.098611111111111</v>
      </c>
      <c r="P19" s="110"/>
      <c r="Q19" s="24">
        <v>1.0416666666666701E-2</v>
      </c>
      <c r="R19" s="33"/>
      <c r="Y19" s="93"/>
      <c r="AA19" s="101"/>
      <c r="AB19" s="97">
        <f>D230</f>
        <v>0.75138888888888733</v>
      </c>
      <c r="AC19" s="97">
        <f t="shared" ref="AC19:AD19" si="20">E230</f>
        <v>0.77708333333333168</v>
      </c>
      <c r="AD19" s="97">
        <f t="shared" si="20"/>
        <v>0.80416666666666503</v>
      </c>
      <c r="AE19" s="98"/>
      <c r="AF19" s="98"/>
      <c r="AG19" s="98"/>
      <c r="AH19" s="98"/>
      <c r="AI19" s="98"/>
      <c r="AJ19" s="98"/>
    </row>
    <row r="20" spans="1:36" ht="18" customHeight="1">
      <c r="A20" s="30" t="s">
        <v>24</v>
      </c>
      <c r="B20" s="103"/>
      <c r="C20" s="105">
        <v>1.38888888888889E-3</v>
      </c>
      <c r="D20" s="83">
        <f>D19+B19</f>
        <v>0.29097222222222213</v>
      </c>
      <c r="E20" s="31">
        <f>E19+B19</f>
        <v>0.3166666666666666</v>
      </c>
      <c r="F20" s="31">
        <f>F19+B19</f>
        <v>0.34236111111111106</v>
      </c>
      <c r="G20" s="31">
        <f t="shared" ref="G20:O20" si="21">G19+C19</f>
        <v>1.9701388888888889</v>
      </c>
      <c r="H20" s="31">
        <f t="shared" si="21"/>
        <v>4.0534722222222221</v>
      </c>
      <c r="I20" s="31">
        <f t="shared" si="21"/>
        <v>4.3909722222222216</v>
      </c>
      <c r="J20" s="31">
        <f t="shared" si="21"/>
        <v>8.561805555555555</v>
      </c>
      <c r="K20" s="31">
        <f t="shared" si="21"/>
        <v>20.255555555555556</v>
      </c>
      <c r="L20" s="31">
        <f t="shared" si="21"/>
        <v>27.416666666666668</v>
      </c>
      <c r="M20" s="31">
        <f t="shared" si="21"/>
        <v>34.33958333333333</v>
      </c>
      <c r="N20" s="31">
        <f t="shared" si="21"/>
        <v>63.355555555555554</v>
      </c>
      <c r="O20" s="31">
        <f t="shared" si="21"/>
        <v>100.38402777777777</v>
      </c>
      <c r="P20" s="110"/>
      <c r="Q20" s="24">
        <v>1.1111111111111099E-2</v>
      </c>
      <c r="R20" s="35"/>
      <c r="Y20" s="93"/>
      <c r="AA20" s="101" t="s">
        <v>58</v>
      </c>
      <c r="AB20" s="100">
        <f>D13</f>
        <v>0.27499999999999997</v>
      </c>
      <c r="AC20" s="97">
        <f t="shared" ref="AC20:AD20" si="22">E13</f>
        <v>0.30069444444444443</v>
      </c>
      <c r="AD20" s="97">
        <f t="shared" si="22"/>
        <v>0.3263888888888889</v>
      </c>
      <c r="AE20" s="97">
        <f>D50</f>
        <v>0.34791666666666637</v>
      </c>
      <c r="AF20" s="97">
        <f t="shared" ref="AF20:AG20" si="23">E50</f>
        <v>0.37361111111111084</v>
      </c>
      <c r="AG20" s="97">
        <f t="shared" si="23"/>
        <v>0.3993055555555553</v>
      </c>
      <c r="AH20" s="97">
        <f>D87</f>
        <v>0.42430555555555499</v>
      </c>
      <c r="AI20" s="97">
        <f t="shared" ref="AI20:AJ20" si="24">E87</f>
        <v>0.45208333333333278</v>
      </c>
      <c r="AJ20" s="97">
        <f t="shared" si="24"/>
        <v>0.47569444444444392</v>
      </c>
    </row>
    <row r="21" spans="1:36" ht="18" customHeight="1">
      <c r="A21" s="30" t="s">
        <v>25</v>
      </c>
      <c r="B21" s="102">
        <v>1.38888888888889E-3</v>
      </c>
      <c r="C21" s="106"/>
      <c r="D21" s="83">
        <f>D20+C20</f>
        <v>0.29236111111111102</v>
      </c>
      <c r="E21" s="31">
        <f>E20+C20</f>
        <v>0.31805555555555548</v>
      </c>
      <c r="F21" s="31">
        <f>F20+C20</f>
        <v>0.34374999999999994</v>
      </c>
      <c r="G21" s="31">
        <f t="shared" ref="G21:O21" si="25">G20+D20</f>
        <v>2.2611111111111111</v>
      </c>
      <c r="H21" s="31">
        <f t="shared" si="25"/>
        <v>4.3701388888888886</v>
      </c>
      <c r="I21" s="31">
        <f t="shared" si="25"/>
        <v>4.7333333333333325</v>
      </c>
      <c r="J21" s="31">
        <f t="shared" si="25"/>
        <v>10.531944444444443</v>
      </c>
      <c r="K21" s="31">
        <f t="shared" si="25"/>
        <v>24.309027777777779</v>
      </c>
      <c r="L21" s="31">
        <f t="shared" si="25"/>
        <v>31.807638888888889</v>
      </c>
      <c r="M21" s="31">
        <f t="shared" si="25"/>
        <v>42.901388888888889</v>
      </c>
      <c r="N21" s="31">
        <f t="shared" si="25"/>
        <v>83.611111111111114</v>
      </c>
      <c r="O21" s="31">
        <f t="shared" si="25"/>
        <v>127.80069444444445</v>
      </c>
      <c r="P21" s="110"/>
      <c r="Q21" s="24">
        <v>1.18055555555555E-2</v>
      </c>
      <c r="R21" s="33"/>
      <c r="Y21" s="93"/>
      <c r="AA21" s="101"/>
      <c r="AB21" s="97">
        <f>D124</f>
        <v>0.52777777777777701</v>
      </c>
      <c r="AC21" s="97">
        <f t="shared" ref="AC21:AD21" si="26">E124</f>
        <v>0.55347222222222137</v>
      </c>
      <c r="AD21" s="97">
        <f t="shared" si="26"/>
        <v>0.58055555555555471</v>
      </c>
      <c r="AE21" s="97">
        <f>D161</f>
        <v>0.6069444444444434</v>
      </c>
      <c r="AF21" s="97">
        <f t="shared" ref="AF21:AG21" si="27">E161</f>
        <v>0.63263888888888775</v>
      </c>
      <c r="AG21" s="97">
        <f t="shared" si="27"/>
        <v>0.6597222222222211</v>
      </c>
      <c r="AH21" s="97">
        <f>D198</f>
        <v>0.68611111111110978</v>
      </c>
      <c r="AI21" s="97">
        <f t="shared" ref="AI21:AJ21" si="28">E198</f>
        <v>0.71180555555555414</v>
      </c>
      <c r="AJ21" s="97">
        <f t="shared" si="28"/>
        <v>0.73888888888888749</v>
      </c>
    </row>
    <row r="22" spans="1:36" ht="18" customHeight="1">
      <c r="A22" s="30" t="s">
        <v>26</v>
      </c>
      <c r="B22" s="103"/>
      <c r="C22" s="105">
        <v>1.38888888888889E-3</v>
      </c>
      <c r="D22" s="83">
        <f>D21+B21</f>
        <v>0.2937499999999999</v>
      </c>
      <c r="E22" s="31">
        <f>E21+B21</f>
        <v>0.31944444444444436</v>
      </c>
      <c r="F22" s="31">
        <f>F21+B21</f>
        <v>0.34513888888888883</v>
      </c>
      <c r="G22" s="31">
        <f t="shared" ref="G22:O22" si="29">G21+C21</f>
        <v>2.2611111111111111</v>
      </c>
      <c r="H22" s="31">
        <f t="shared" si="29"/>
        <v>4.6624999999999996</v>
      </c>
      <c r="I22" s="31">
        <f t="shared" si="29"/>
        <v>5.051388888888888</v>
      </c>
      <c r="J22" s="31">
        <f t="shared" si="29"/>
        <v>10.875694444444443</v>
      </c>
      <c r="K22" s="31">
        <f t="shared" si="29"/>
        <v>26.570138888888891</v>
      </c>
      <c r="L22" s="31">
        <f t="shared" si="29"/>
        <v>36.177777777777777</v>
      </c>
      <c r="M22" s="31">
        <f t="shared" si="29"/>
        <v>47.634722222222223</v>
      </c>
      <c r="N22" s="31">
        <f t="shared" si="29"/>
        <v>94.143055555555563</v>
      </c>
      <c r="O22" s="31">
        <f t="shared" si="29"/>
        <v>152.10972222222222</v>
      </c>
      <c r="P22" s="110"/>
      <c r="Q22" s="24">
        <v>1.2500000000000001E-2</v>
      </c>
      <c r="R22" s="33"/>
      <c r="Y22" s="93"/>
      <c r="AA22" s="101"/>
      <c r="AB22" s="97">
        <f>D235</f>
        <v>0.76111111111110952</v>
      </c>
      <c r="AC22" s="97">
        <f t="shared" ref="AC22:AD22" si="30">E235</f>
        <v>0.78680555555555387</v>
      </c>
      <c r="AD22" s="100">
        <f t="shared" si="30"/>
        <v>0.81388888888888722</v>
      </c>
      <c r="AE22" s="98"/>
      <c r="AF22" s="98"/>
      <c r="AG22" s="98"/>
      <c r="AH22" s="98"/>
      <c r="AI22" s="98"/>
      <c r="AJ22" s="98"/>
    </row>
    <row r="23" spans="1:36" ht="18" customHeight="1">
      <c r="A23" s="30" t="s">
        <v>27</v>
      </c>
      <c r="B23" s="102">
        <v>2.0833333333333298E-3</v>
      </c>
      <c r="C23" s="106"/>
      <c r="D23" s="83">
        <f>D22+C22</f>
        <v>0.29513888888888878</v>
      </c>
      <c r="E23" s="31">
        <f>E22+C22</f>
        <v>0.32083333333333325</v>
      </c>
      <c r="F23" s="31">
        <f>F22+C22</f>
        <v>0.34652777777777771</v>
      </c>
      <c r="G23" s="31">
        <f t="shared" ref="G23:O23" si="31">G22+D22</f>
        <v>2.5548611111111108</v>
      </c>
      <c r="H23" s="31">
        <f t="shared" si="31"/>
        <v>4.9819444444444443</v>
      </c>
      <c r="I23" s="31">
        <f t="shared" si="31"/>
        <v>5.3965277777777771</v>
      </c>
      <c r="J23" s="31">
        <f t="shared" si="31"/>
        <v>13.136805555555554</v>
      </c>
      <c r="K23" s="31">
        <f t="shared" si="31"/>
        <v>31.232638888888893</v>
      </c>
      <c r="L23" s="31">
        <f t="shared" si="31"/>
        <v>41.229166666666664</v>
      </c>
      <c r="M23" s="31">
        <f t="shared" si="31"/>
        <v>58.510416666666664</v>
      </c>
      <c r="N23" s="31">
        <f t="shared" si="31"/>
        <v>120.71319444444445</v>
      </c>
      <c r="O23" s="31">
        <f t="shared" si="31"/>
        <v>188.28749999999999</v>
      </c>
      <c r="P23" s="110"/>
      <c r="Q23" s="24">
        <v>1.3194444444444399E-2</v>
      </c>
      <c r="R23" s="36"/>
      <c r="Y23" s="93"/>
      <c r="AA23" s="101" t="s">
        <v>64</v>
      </c>
      <c r="AB23" s="100">
        <f>D17</f>
        <v>0.28402777777777771</v>
      </c>
      <c r="AC23" s="97">
        <f t="shared" ref="AC23:AD23" si="32">E17</f>
        <v>0.30972222222222218</v>
      </c>
      <c r="AD23" s="97">
        <f t="shared" si="32"/>
        <v>0.33541666666666664</v>
      </c>
      <c r="AE23" s="97">
        <f>D54</f>
        <v>0.35694444444444412</v>
      </c>
      <c r="AF23" s="97">
        <f t="shared" ref="AF23:AG23" si="33">E54</f>
        <v>0.38263888888888858</v>
      </c>
      <c r="AG23" s="97">
        <f t="shared" si="33"/>
        <v>0.40833333333333305</v>
      </c>
      <c r="AH23" s="97">
        <f>D91</f>
        <v>0.43333333333333274</v>
      </c>
      <c r="AI23" s="97">
        <f t="shared" ref="AI23:AJ23" si="34">E91</f>
        <v>0.46111111111111053</v>
      </c>
      <c r="AJ23" s="97">
        <f t="shared" si="34"/>
        <v>0.48472222222222167</v>
      </c>
    </row>
    <row r="24" spans="1:36" ht="18" customHeight="1">
      <c r="A24" s="30" t="s">
        <v>28</v>
      </c>
      <c r="B24" s="103"/>
      <c r="C24" s="105">
        <v>2.0833333333333298E-3</v>
      </c>
      <c r="D24" s="83">
        <f>D23+B23</f>
        <v>0.29722222222222211</v>
      </c>
      <c r="E24" s="31">
        <f>E23+B23</f>
        <v>0.32291666666666657</v>
      </c>
      <c r="F24" s="31">
        <f>F23+B23</f>
        <v>0.34861111111111104</v>
      </c>
      <c r="G24" s="31">
        <f t="shared" ref="G24:O24" si="35">G23+C23</f>
        <v>2.5548611111111108</v>
      </c>
      <c r="H24" s="31">
        <f t="shared" si="35"/>
        <v>5.2770833333333327</v>
      </c>
      <c r="I24" s="31">
        <f t="shared" si="35"/>
        <v>5.71736111111111</v>
      </c>
      <c r="J24" s="31">
        <f t="shared" si="35"/>
        <v>13.483333333333333</v>
      </c>
      <c r="K24" s="31">
        <f t="shared" si="35"/>
        <v>33.787500000000001</v>
      </c>
      <c r="L24" s="31">
        <f t="shared" si="35"/>
        <v>46.211111111111109</v>
      </c>
      <c r="M24" s="31">
        <f t="shared" si="35"/>
        <v>63.906944444444441</v>
      </c>
      <c r="N24" s="31">
        <f t="shared" si="35"/>
        <v>133.85000000000002</v>
      </c>
      <c r="O24" s="31">
        <f t="shared" si="35"/>
        <v>219.52013888888888</v>
      </c>
      <c r="P24" s="110"/>
      <c r="Q24" s="24">
        <v>1.38888888888888E-2</v>
      </c>
      <c r="R24" s="33"/>
      <c r="Y24" s="93"/>
      <c r="AA24" s="101"/>
      <c r="AB24" s="97">
        <f>D128</f>
        <v>0.53680555555555476</v>
      </c>
      <c r="AC24" s="97">
        <f t="shared" ref="AC24:AD24" si="36">E128</f>
        <v>0.56249999999999911</v>
      </c>
      <c r="AD24" s="97">
        <f t="shared" si="36"/>
        <v>0.58958333333333246</v>
      </c>
      <c r="AE24" s="97">
        <f>D165</f>
        <v>0.61597222222222114</v>
      </c>
      <c r="AF24" s="97">
        <f t="shared" ref="AF24:AG24" si="37">E165</f>
        <v>0.6416666666666655</v>
      </c>
      <c r="AG24" s="97">
        <f t="shared" si="37"/>
        <v>0.66874999999999885</v>
      </c>
      <c r="AH24" s="97">
        <f>D202</f>
        <v>0.69513888888888753</v>
      </c>
      <c r="AI24" s="97">
        <f t="shared" ref="AI24:AJ24" si="38">E202</f>
        <v>0.72083333333333188</v>
      </c>
      <c r="AJ24" s="97">
        <f t="shared" si="38"/>
        <v>0.74791666666666523</v>
      </c>
    </row>
    <row r="25" spans="1:36" ht="18" customHeight="1">
      <c r="A25" s="19" t="s">
        <v>29</v>
      </c>
      <c r="B25" s="102">
        <v>2.7777777777777779E-3</v>
      </c>
      <c r="C25" s="106"/>
      <c r="D25" s="82">
        <f>D24+C24</f>
        <v>0.29930555555555544</v>
      </c>
      <c r="E25" s="32">
        <f>E24+C24</f>
        <v>0.3249999999999999</v>
      </c>
      <c r="F25" s="32">
        <f>F24+C24</f>
        <v>0.35069444444444436</v>
      </c>
      <c r="G25" s="32">
        <f t="shared" ref="G25:O25" si="39">G24+D24</f>
        <v>2.8520833333333329</v>
      </c>
      <c r="H25" s="32">
        <f t="shared" si="39"/>
        <v>5.6</v>
      </c>
      <c r="I25" s="32">
        <f t="shared" si="39"/>
        <v>6.0659722222222214</v>
      </c>
      <c r="J25" s="32">
        <f t="shared" si="39"/>
        <v>16.038194444444443</v>
      </c>
      <c r="K25" s="32">
        <f t="shared" si="39"/>
        <v>39.064583333333331</v>
      </c>
      <c r="L25" s="32">
        <f t="shared" si="39"/>
        <v>51.928472222222219</v>
      </c>
      <c r="M25" s="32">
        <f t="shared" si="39"/>
        <v>77.390277777777769</v>
      </c>
      <c r="N25" s="32">
        <f t="shared" si="39"/>
        <v>167.63750000000002</v>
      </c>
      <c r="O25" s="32">
        <f t="shared" si="39"/>
        <v>265.73124999999999</v>
      </c>
      <c r="P25" s="110"/>
      <c r="R25" s="33"/>
      <c r="Y25" s="93"/>
      <c r="AA25" s="101"/>
      <c r="AB25" s="97">
        <f>D239</f>
        <v>0.76944444444444282</v>
      </c>
      <c r="AC25" s="97">
        <f t="shared" ref="AC25:AD25" si="40">E239</f>
        <v>0.79513888888888717</v>
      </c>
      <c r="AD25" s="100">
        <f t="shared" si="40"/>
        <v>0.82222222222222052</v>
      </c>
      <c r="AE25" s="98"/>
      <c r="AF25" s="98"/>
      <c r="AG25" s="98"/>
      <c r="AH25" s="98"/>
      <c r="AI25" s="98"/>
      <c r="AJ25" s="98"/>
    </row>
    <row r="26" spans="1:36" ht="18" customHeight="1">
      <c r="A26" s="19" t="s">
        <v>29</v>
      </c>
      <c r="B26" s="103"/>
      <c r="C26" s="105">
        <v>2.0833333333333298E-3</v>
      </c>
      <c r="D26" s="32">
        <f>D25+B25</f>
        <v>0.3020833333333332</v>
      </c>
      <c r="E26" s="32">
        <f>E25+B25</f>
        <v>0.32777777777777767</v>
      </c>
      <c r="F26" s="32">
        <f>F25+B25</f>
        <v>0.35347222222222213</v>
      </c>
      <c r="G26" s="32">
        <f t="shared" ref="G26:O26" si="41">G25+C25</f>
        <v>2.8520833333333329</v>
      </c>
      <c r="H26" s="32">
        <f t="shared" si="41"/>
        <v>5.8993055555555554</v>
      </c>
      <c r="I26" s="32">
        <f t="shared" si="41"/>
        <v>6.3909722222222216</v>
      </c>
      <c r="J26" s="32">
        <f t="shared" si="41"/>
        <v>16.388888888888886</v>
      </c>
      <c r="K26" s="32">
        <f t="shared" si="41"/>
        <v>41.916666666666664</v>
      </c>
      <c r="L26" s="32">
        <f t="shared" si="41"/>
        <v>57.52847222222222</v>
      </c>
      <c r="M26" s="32">
        <f t="shared" si="41"/>
        <v>83.456249999999983</v>
      </c>
      <c r="N26" s="32">
        <f t="shared" si="41"/>
        <v>183.67569444444445</v>
      </c>
      <c r="O26" s="32">
        <f t="shared" si="41"/>
        <v>304.79583333333335</v>
      </c>
      <c r="P26" s="110"/>
      <c r="R26" s="36"/>
      <c r="V26" s="42">
        <f>E38-D38</f>
        <v>2.5694444444444464E-2</v>
      </c>
      <c r="Y26" s="93"/>
      <c r="AA26" s="101" t="s">
        <v>60</v>
      </c>
      <c r="AB26" s="100">
        <f>D20</f>
        <v>0.29097222222222213</v>
      </c>
      <c r="AC26" s="97">
        <f t="shared" ref="AC26:AD26" si="42">E20</f>
        <v>0.3166666666666666</v>
      </c>
      <c r="AD26" s="97">
        <f t="shared" si="42"/>
        <v>0.34236111111111106</v>
      </c>
      <c r="AE26" s="97">
        <f>D57</f>
        <v>0.36388888888888854</v>
      </c>
      <c r="AF26" s="97">
        <f t="shared" ref="AF26:AG26" si="43">E57</f>
        <v>0.389583333333333</v>
      </c>
      <c r="AG26" s="97">
        <f t="shared" si="43"/>
        <v>0.41527777777777747</v>
      </c>
      <c r="AH26" s="97">
        <f>D94</f>
        <v>0.44027777777777716</v>
      </c>
      <c r="AI26" s="97">
        <f t="shared" ref="AI26:AJ26" si="44">E94</f>
        <v>0.46805555555555495</v>
      </c>
      <c r="AJ26" s="97">
        <f t="shared" si="44"/>
        <v>0.49166666666666609</v>
      </c>
    </row>
    <row r="27" spans="1:36" ht="18" customHeight="1">
      <c r="A27" s="30" t="s">
        <v>28</v>
      </c>
      <c r="B27" s="102">
        <v>2.0833333333333298E-3</v>
      </c>
      <c r="C27" s="106"/>
      <c r="D27" s="31">
        <f>D26+C26</f>
        <v>0.30416666666666653</v>
      </c>
      <c r="E27" s="31">
        <f>E26+C26</f>
        <v>0.32986111111111099</v>
      </c>
      <c r="F27" s="31">
        <f>F26+C26</f>
        <v>0.35555555555555546</v>
      </c>
      <c r="G27" s="31">
        <f t="shared" ref="G27:O27" si="45">G26+D26</f>
        <v>3.1541666666666659</v>
      </c>
      <c r="H27" s="31">
        <f t="shared" si="45"/>
        <v>6.2270833333333329</v>
      </c>
      <c r="I27" s="31">
        <f t="shared" si="45"/>
        <v>6.7444444444444436</v>
      </c>
      <c r="J27" s="31">
        <f t="shared" si="45"/>
        <v>19.240972222222219</v>
      </c>
      <c r="K27" s="31">
        <f t="shared" si="45"/>
        <v>47.815972222222221</v>
      </c>
      <c r="L27" s="31">
        <f t="shared" si="45"/>
        <v>63.919444444444444</v>
      </c>
      <c r="M27" s="31">
        <f t="shared" si="45"/>
        <v>99.845138888888869</v>
      </c>
      <c r="N27" s="31">
        <f t="shared" si="45"/>
        <v>225.5923611111111</v>
      </c>
      <c r="O27" s="31">
        <f t="shared" si="45"/>
        <v>362.32430555555555</v>
      </c>
      <c r="P27" s="110"/>
      <c r="Q27" s="24"/>
      <c r="R27" s="36"/>
      <c r="V27" s="42">
        <f>F38-E38</f>
        <v>2.5694444444444464E-2</v>
      </c>
      <c r="Y27" s="93"/>
      <c r="AA27" s="101"/>
      <c r="AB27" s="97">
        <f>D131</f>
        <v>0.54374999999999918</v>
      </c>
      <c r="AC27" s="97">
        <f t="shared" ref="AC27:AD27" si="46">E131</f>
        <v>0.56944444444444353</v>
      </c>
      <c r="AD27" s="97">
        <f t="shared" si="46"/>
        <v>0.59652777777777688</v>
      </c>
      <c r="AE27" s="97">
        <f>D168</f>
        <v>0.62291666666666556</v>
      </c>
      <c r="AF27" s="97">
        <f t="shared" ref="AF27:AG27" si="47">E168</f>
        <v>0.64861111111110992</v>
      </c>
      <c r="AG27" s="97">
        <f t="shared" si="47"/>
        <v>0.67569444444444327</v>
      </c>
      <c r="AH27" s="97">
        <f>D205</f>
        <v>0.70208333333333195</v>
      </c>
      <c r="AI27" s="97">
        <f t="shared" ref="AI27:AJ27" si="48">E205</f>
        <v>0.7277777777777763</v>
      </c>
      <c r="AJ27" s="97">
        <f t="shared" si="48"/>
        <v>0.75486111111110965</v>
      </c>
    </row>
    <row r="28" spans="1:36" ht="18" customHeight="1">
      <c r="A28" s="30" t="s">
        <v>27</v>
      </c>
      <c r="B28" s="103"/>
      <c r="C28" s="105">
        <v>1.38888888888889E-3</v>
      </c>
      <c r="D28" s="31">
        <f>D27+B27</f>
        <v>0.30624999999999986</v>
      </c>
      <c r="E28" s="31">
        <f>E27+B27</f>
        <v>0.33194444444444432</v>
      </c>
      <c r="F28" s="31">
        <f>F27+B27</f>
        <v>0.35763888888888878</v>
      </c>
      <c r="G28" s="31">
        <f t="shared" ref="G28:O28" si="49">G27+C27</f>
        <v>3.1541666666666659</v>
      </c>
      <c r="H28" s="31">
        <f t="shared" si="49"/>
        <v>6.5312499999999991</v>
      </c>
      <c r="I28" s="31">
        <f t="shared" si="49"/>
        <v>7.0743055555555543</v>
      </c>
      <c r="J28" s="31">
        <f t="shared" si="49"/>
        <v>19.596527777777773</v>
      </c>
      <c r="K28" s="31">
        <f t="shared" si="49"/>
        <v>50.97013888888889</v>
      </c>
      <c r="L28" s="31">
        <f t="shared" si="49"/>
        <v>70.146527777777777</v>
      </c>
      <c r="M28" s="31">
        <f t="shared" si="49"/>
        <v>106.58958333333331</v>
      </c>
      <c r="N28" s="31">
        <f t="shared" si="49"/>
        <v>244.83333333333331</v>
      </c>
      <c r="O28" s="31">
        <f t="shared" si="49"/>
        <v>410.14027777777778</v>
      </c>
      <c r="P28" s="110"/>
      <c r="Q28" s="24"/>
      <c r="R28" s="36"/>
      <c r="V28" s="42">
        <f>D75-F38</f>
        <v>2.2222222222221921E-2</v>
      </c>
      <c r="Y28" s="93"/>
      <c r="AA28" s="101"/>
      <c r="AB28" s="97">
        <f>D242</f>
        <v>0.77638888888888724</v>
      </c>
      <c r="AC28" s="97">
        <f t="shared" ref="AC28:AD28" si="50">E242</f>
        <v>0.80208333333333159</v>
      </c>
      <c r="AD28" s="100">
        <f t="shared" si="50"/>
        <v>0.82916666666666494</v>
      </c>
      <c r="AE28" s="98"/>
      <c r="AF28" s="98"/>
      <c r="AG28" s="98"/>
      <c r="AH28" s="98"/>
      <c r="AI28" s="98"/>
      <c r="AJ28" s="98"/>
    </row>
    <row r="29" spans="1:36" ht="18" customHeight="1">
      <c r="A29" s="30" t="s">
        <v>26</v>
      </c>
      <c r="B29" s="102">
        <v>1.38888888888889E-3</v>
      </c>
      <c r="C29" s="106"/>
      <c r="D29" s="31">
        <f>D28+C28</f>
        <v>0.30763888888888874</v>
      </c>
      <c r="E29" s="31">
        <f>E28+C28</f>
        <v>0.3333333333333332</v>
      </c>
      <c r="F29" s="31">
        <f>F28+C28</f>
        <v>0.35902777777777767</v>
      </c>
      <c r="G29" s="31">
        <f t="shared" ref="G29:O29" si="51">G28+D28</f>
        <v>3.4604166666666658</v>
      </c>
      <c r="H29" s="31">
        <f t="shared" si="51"/>
        <v>6.863194444444443</v>
      </c>
      <c r="I29" s="31">
        <f t="shared" si="51"/>
        <v>7.4319444444444427</v>
      </c>
      <c r="J29" s="31">
        <f t="shared" si="51"/>
        <v>22.750694444444438</v>
      </c>
      <c r="K29" s="31">
        <f t="shared" si="51"/>
        <v>57.50138888888889</v>
      </c>
      <c r="L29" s="31">
        <f t="shared" si="51"/>
        <v>77.220833333333331</v>
      </c>
      <c r="M29" s="31">
        <f t="shared" si="51"/>
        <v>126.18611111111107</v>
      </c>
      <c r="N29" s="31">
        <f t="shared" si="51"/>
        <v>295.80347222222218</v>
      </c>
      <c r="O29" s="31">
        <f t="shared" si="51"/>
        <v>480.28680555555559</v>
      </c>
      <c r="P29" s="110"/>
      <c r="Q29" s="24"/>
      <c r="R29" s="36"/>
      <c r="Y29" s="93"/>
      <c r="AA29" s="101" t="s">
        <v>29</v>
      </c>
      <c r="AB29" s="97">
        <f>D26</f>
        <v>0.3020833333333332</v>
      </c>
      <c r="AC29" s="97">
        <f t="shared" ref="AC29:AD29" si="52">E26</f>
        <v>0.32777777777777767</v>
      </c>
      <c r="AD29" s="97">
        <f t="shared" si="52"/>
        <v>0.35347222222222213</v>
      </c>
      <c r="AE29" s="97">
        <f>D63</f>
        <v>0.37569444444444405</v>
      </c>
      <c r="AF29" s="97">
        <f t="shared" ref="AF29:AG29" si="53">E63</f>
        <v>0.40138888888888852</v>
      </c>
      <c r="AG29" s="97">
        <f t="shared" si="53"/>
        <v>0.42708333333333298</v>
      </c>
      <c r="AH29" s="97">
        <f>D100</f>
        <v>0.47638888888888825</v>
      </c>
      <c r="AI29" s="97">
        <f t="shared" ref="AI29:AJ29" si="54">E100</f>
        <v>0.50416666666666599</v>
      </c>
      <c r="AJ29" s="97">
        <f t="shared" si="54"/>
        <v>0.53124999999999933</v>
      </c>
    </row>
    <row r="30" spans="1:36" ht="18" customHeight="1">
      <c r="A30" s="30" t="s">
        <v>25</v>
      </c>
      <c r="B30" s="103"/>
      <c r="C30" s="105">
        <v>2.0833333333333298E-3</v>
      </c>
      <c r="D30" s="31">
        <f>D29+B29</f>
        <v>0.30902777777777762</v>
      </c>
      <c r="E30" s="31">
        <f>E29+B29</f>
        <v>0.33472222222222209</v>
      </c>
      <c r="F30" s="31">
        <f>F29+B29</f>
        <v>0.36041666666666655</v>
      </c>
      <c r="G30" s="31">
        <f t="shared" ref="G30:O30" si="55">G29+C29</f>
        <v>3.4604166666666658</v>
      </c>
      <c r="H30" s="31">
        <f t="shared" si="55"/>
        <v>7.1708333333333316</v>
      </c>
      <c r="I30" s="31">
        <f t="shared" si="55"/>
        <v>7.7652777777777757</v>
      </c>
      <c r="J30" s="31">
        <f t="shared" si="55"/>
        <v>23.109722222222217</v>
      </c>
      <c r="K30" s="31">
        <f t="shared" si="55"/>
        <v>60.961805555555557</v>
      </c>
      <c r="L30" s="31">
        <f t="shared" si="55"/>
        <v>84.084027777777777</v>
      </c>
      <c r="M30" s="31">
        <f t="shared" si="55"/>
        <v>133.61805555555551</v>
      </c>
      <c r="N30" s="31">
        <f t="shared" si="55"/>
        <v>318.55416666666662</v>
      </c>
      <c r="O30" s="31">
        <f t="shared" si="55"/>
        <v>537.78819444444446</v>
      </c>
      <c r="P30" s="110"/>
      <c r="Q30" s="24"/>
      <c r="R30" s="36"/>
      <c r="AA30" s="101"/>
      <c r="AB30" s="97">
        <f>D137</f>
        <v>0.55763888888888802</v>
      </c>
      <c r="AC30" s="97">
        <f t="shared" ref="AC30:AD30" si="56">E137</f>
        <v>0.58333333333333237</v>
      </c>
      <c r="AD30" s="97">
        <f t="shared" si="56"/>
        <v>0.61041666666666572</v>
      </c>
      <c r="AE30" s="97">
        <f>D174</f>
        <v>0.6368055555555544</v>
      </c>
      <c r="AF30" s="97">
        <f t="shared" ref="AF30:AG30" si="57">E174</f>
        <v>0.66249999999999876</v>
      </c>
      <c r="AG30" s="97">
        <f t="shared" si="57"/>
        <v>0.6895833333333321</v>
      </c>
      <c r="AH30" s="97">
        <f>D211</f>
        <v>0.71249999999999858</v>
      </c>
      <c r="AI30" s="97">
        <f t="shared" ref="AI30:AJ30" si="58">E211</f>
        <v>0.73819444444444293</v>
      </c>
      <c r="AJ30" s="97">
        <f t="shared" si="58"/>
        <v>0.76527777777777628</v>
      </c>
    </row>
    <row r="31" spans="1:36" ht="18" customHeight="1">
      <c r="A31" s="30" t="s">
        <v>24</v>
      </c>
      <c r="B31" s="102">
        <v>2.0833333333333298E-3</v>
      </c>
      <c r="C31" s="106"/>
      <c r="D31" s="31">
        <f>D30+C30</f>
        <v>0.31111111111111095</v>
      </c>
      <c r="E31" s="31">
        <f>E30+C30</f>
        <v>0.33680555555555541</v>
      </c>
      <c r="F31" s="31">
        <f>F30+C30</f>
        <v>0.36249999999999988</v>
      </c>
      <c r="G31" s="31">
        <f t="shared" ref="G31:O31" si="59">G30+D30</f>
        <v>3.7694444444444435</v>
      </c>
      <c r="H31" s="31">
        <f t="shared" si="59"/>
        <v>7.5055555555555538</v>
      </c>
      <c r="I31" s="31">
        <f t="shared" si="59"/>
        <v>8.1256944444444414</v>
      </c>
      <c r="J31" s="31">
        <f t="shared" si="59"/>
        <v>26.570138888888884</v>
      </c>
      <c r="K31" s="31">
        <f t="shared" si="59"/>
        <v>68.132638888888891</v>
      </c>
      <c r="L31" s="31">
        <f t="shared" si="59"/>
        <v>91.84930555555556</v>
      </c>
      <c r="M31" s="31">
        <f t="shared" si="59"/>
        <v>156.72777777777773</v>
      </c>
      <c r="N31" s="31">
        <f t="shared" si="59"/>
        <v>379.51597222222216</v>
      </c>
      <c r="O31" s="31">
        <f t="shared" si="59"/>
        <v>621.87222222222226</v>
      </c>
      <c r="P31" s="110"/>
      <c r="Q31" s="24"/>
      <c r="R31" s="36"/>
      <c r="AA31" s="101"/>
      <c r="AB31" s="97">
        <f>D248</f>
        <v>0.78611111111110943</v>
      </c>
      <c r="AC31" s="100">
        <f t="shared" ref="AC31:AD31" si="60">E248</f>
        <v>0.81180555555555378</v>
      </c>
      <c r="AD31" s="100">
        <f t="shared" si="60"/>
        <v>0.83888888888888713</v>
      </c>
      <c r="AE31" s="98"/>
      <c r="AF31" s="98"/>
      <c r="AG31" s="98"/>
      <c r="AH31" s="98"/>
      <c r="AI31" s="98"/>
      <c r="AJ31" s="98"/>
    </row>
    <row r="32" spans="1:36" ht="18" customHeight="1">
      <c r="A32" s="30" t="s">
        <v>30</v>
      </c>
      <c r="B32" s="103"/>
      <c r="C32" s="105">
        <v>2.7777777777777801E-3</v>
      </c>
      <c r="D32" s="31">
        <f>D31+B31</f>
        <v>0.31319444444444428</v>
      </c>
      <c r="E32" s="31">
        <f>E31+B31</f>
        <v>0.33888888888888874</v>
      </c>
      <c r="F32" s="31">
        <f>F31+B31</f>
        <v>0.3645833333333332</v>
      </c>
      <c r="G32" s="31">
        <f t="shared" ref="G32:O32" si="61">G31+C31</f>
        <v>3.7694444444444435</v>
      </c>
      <c r="H32" s="31">
        <f t="shared" si="61"/>
        <v>7.8166666666666647</v>
      </c>
      <c r="I32" s="31">
        <f t="shared" si="61"/>
        <v>8.4624999999999968</v>
      </c>
      <c r="J32" s="31">
        <f t="shared" si="61"/>
        <v>26.932638888888885</v>
      </c>
      <c r="K32" s="31">
        <f t="shared" si="61"/>
        <v>71.902083333333337</v>
      </c>
      <c r="L32" s="31">
        <f t="shared" si="61"/>
        <v>99.35486111111112</v>
      </c>
      <c r="M32" s="31">
        <f t="shared" si="61"/>
        <v>164.85347222222217</v>
      </c>
      <c r="N32" s="31">
        <f t="shared" si="61"/>
        <v>406.08611111111105</v>
      </c>
      <c r="O32" s="31">
        <f t="shared" si="61"/>
        <v>690.00486111111115</v>
      </c>
      <c r="P32" s="110"/>
      <c r="Q32" s="24"/>
      <c r="R32" s="36"/>
      <c r="AA32" s="101" t="s">
        <v>61</v>
      </c>
      <c r="AB32" s="97">
        <f>D31</f>
        <v>0.31111111111111095</v>
      </c>
      <c r="AC32" s="97">
        <f t="shared" ref="AC32:AD32" si="62">E31</f>
        <v>0.33680555555555541</v>
      </c>
      <c r="AD32" s="97">
        <f t="shared" si="62"/>
        <v>0.36249999999999988</v>
      </c>
      <c r="AE32" s="97">
        <f>D68</f>
        <v>0.3847222222222218</v>
      </c>
      <c r="AF32" s="97">
        <f t="shared" ref="AF32:AG32" si="63">E68</f>
        <v>0.41041666666666626</v>
      </c>
      <c r="AG32" s="97">
        <f t="shared" si="63"/>
        <v>0.43611111111111073</v>
      </c>
      <c r="AH32" s="97">
        <f>D105</f>
        <v>0.485416666666666</v>
      </c>
      <c r="AI32" s="97">
        <f t="shared" ref="AI32:AJ32" si="64">E105</f>
        <v>0.51319444444444373</v>
      </c>
      <c r="AJ32" s="97">
        <f t="shared" si="64"/>
        <v>0.54027777777777708</v>
      </c>
    </row>
    <row r="33" spans="1:36" ht="18" customHeight="1">
      <c r="A33" s="34" t="s">
        <v>31</v>
      </c>
      <c r="B33" s="102">
        <v>2.0833333333333298E-3</v>
      </c>
      <c r="C33" s="106"/>
      <c r="D33" s="31">
        <f>D32+C32</f>
        <v>0.31597222222222204</v>
      </c>
      <c r="E33" s="31">
        <f>E32+C32</f>
        <v>0.34166666666666651</v>
      </c>
      <c r="F33" s="31">
        <f>F32+C32</f>
        <v>0.36736111111111097</v>
      </c>
      <c r="G33" s="31">
        <f t="shared" ref="G33:O33" si="65">G32+D32</f>
        <v>4.082638888888888</v>
      </c>
      <c r="H33" s="31">
        <f t="shared" si="65"/>
        <v>8.1555555555555532</v>
      </c>
      <c r="I33" s="31">
        <f t="shared" si="65"/>
        <v>8.8270833333333307</v>
      </c>
      <c r="J33" s="31">
        <f t="shared" si="65"/>
        <v>30.702083333333327</v>
      </c>
      <c r="K33" s="31">
        <f t="shared" si="65"/>
        <v>79.71875</v>
      </c>
      <c r="L33" s="31">
        <f t="shared" si="65"/>
        <v>107.81736111111111</v>
      </c>
      <c r="M33" s="31">
        <f t="shared" si="65"/>
        <v>191.78611111111104</v>
      </c>
      <c r="N33" s="31">
        <f t="shared" si="65"/>
        <v>477.98819444444439</v>
      </c>
      <c r="O33" s="31">
        <f t="shared" si="65"/>
        <v>789.35972222222222</v>
      </c>
      <c r="P33" s="110"/>
      <c r="Q33" s="24"/>
      <c r="R33" s="36"/>
      <c r="AA33" s="101"/>
      <c r="AB33" s="97">
        <f>D142</f>
        <v>0.56666666666666576</v>
      </c>
      <c r="AC33" s="97">
        <f t="shared" ref="AC33:AD33" si="66">E142</f>
        <v>0.59236111111111012</v>
      </c>
      <c r="AD33" s="97">
        <f t="shared" si="66"/>
        <v>0.61944444444444346</v>
      </c>
      <c r="AE33" s="97">
        <f>D179</f>
        <v>0.64583333333333215</v>
      </c>
      <c r="AF33" s="97">
        <f t="shared" ref="AF33:AG33" si="67">E179</f>
        <v>0.6715277777777765</v>
      </c>
      <c r="AG33" s="97">
        <f t="shared" si="67"/>
        <v>0.69861111111110985</v>
      </c>
      <c r="AH33" s="97">
        <f>D216</f>
        <v>0.72152777777777632</v>
      </c>
      <c r="AI33" s="97">
        <f t="shared" ref="AI33:AJ33" si="68">E216</f>
        <v>0.74722222222222068</v>
      </c>
      <c r="AJ33" s="97">
        <f t="shared" si="68"/>
        <v>0.77430555555555403</v>
      </c>
    </row>
    <row r="34" spans="1:36" ht="18" customHeight="1">
      <c r="A34" s="30" t="s">
        <v>21</v>
      </c>
      <c r="B34" s="103"/>
      <c r="C34" s="105">
        <v>1.38888888888889E-3</v>
      </c>
      <c r="D34" s="31">
        <f>D33+B33</f>
        <v>0.31805555555555537</v>
      </c>
      <c r="E34" s="31">
        <f>E33+B33</f>
        <v>0.34374999999999983</v>
      </c>
      <c r="F34" s="31">
        <f>F33+B33</f>
        <v>0.3694444444444443</v>
      </c>
      <c r="G34" s="31">
        <f t="shared" ref="G34:O34" si="69">G33+C33</f>
        <v>4.082638888888888</v>
      </c>
      <c r="H34" s="31">
        <f t="shared" si="69"/>
        <v>8.4715277777777747</v>
      </c>
      <c r="I34" s="31">
        <f t="shared" si="69"/>
        <v>9.1687499999999975</v>
      </c>
      <c r="J34" s="31">
        <f t="shared" si="69"/>
        <v>31.069444444444439</v>
      </c>
      <c r="K34" s="31">
        <f t="shared" si="69"/>
        <v>83.801388888888894</v>
      </c>
      <c r="L34" s="31">
        <f t="shared" si="69"/>
        <v>115.97291666666666</v>
      </c>
      <c r="M34" s="31">
        <f t="shared" si="69"/>
        <v>200.61319444444436</v>
      </c>
      <c r="N34" s="31">
        <f t="shared" si="69"/>
        <v>508.69027777777774</v>
      </c>
      <c r="O34" s="31">
        <f t="shared" si="69"/>
        <v>869.07847222222222</v>
      </c>
      <c r="P34" s="110"/>
      <c r="Q34" s="24"/>
      <c r="R34" s="36"/>
      <c r="AA34" s="101"/>
      <c r="AB34" s="97">
        <f>D253</f>
        <v>0.79444444444444273</v>
      </c>
      <c r="AC34" s="100">
        <f t="shared" ref="AC34:AD34" si="70">E253</f>
        <v>0.82013888888888709</v>
      </c>
      <c r="AD34" s="100">
        <f t="shared" si="70"/>
        <v>0.84722222222222043</v>
      </c>
      <c r="AE34" s="98"/>
      <c r="AF34" s="98"/>
      <c r="AG34" s="98"/>
      <c r="AH34" s="98"/>
      <c r="AI34" s="98"/>
      <c r="AJ34" s="98"/>
    </row>
    <row r="35" spans="1:36" ht="18" customHeight="1">
      <c r="A35" s="30" t="s">
        <v>20</v>
      </c>
      <c r="B35" s="102">
        <v>2.7777777777777801E-3</v>
      </c>
      <c r="C35" s="106"/>
      <c r="D35" s="31">
        <f>D34+C34</f>
        <v>0.31944444444444425</v>
      </c>
      <c r="E35" s="31">
        <f>E34+C34</f>
        <v>0.34513888888888872</v>
      </c>
      <c r="F35" s="31">
        <f>F34+C34</f>
        <v>0.37083333333333318</v>
      </c>
      <c r="G35" s="31">
        <f t="shared" ref="G35:O35" si="71">G34+D34</f>
        <v>4.4006944444444436</v>
      </c>
      <c r="H35" s="31">
        <f t="shared" si="71"/>
        <v>8.8152777777777747</v>
      </c>
      <c r="I35" s="31">
        <f t="shared" si="71"/>
        <v>9.5381944444444411</v>
      </c>
      <c r="J35" s="31">
        <f t="shared" si="71"/>
        <v>35.15208333333333</v>
      </c>
      <c r="K35" s="31">
        <f t="shared" si="71"/>
        <v>92.272916666666674</v>
      </c>
      <c r="L35" s="31">
        <f t="shared" si="71"/>
        <v>125.14166666666667</v>
      </c>
      <c r="M35" s="31">
        <f t="shared" si="71"/>
        <v>231.68263888888879</v>
      </c>
      <c r="N35" s="31">
        <f t="shared" si="71"/>
        <v>592.49166666666667</v>
      </c>
      <c r="O35" s="31">
        <f t="shared" si="71"/>
        <v>985.05138888888882</v>
      </c>
      <c r="P35" s="110"/>
      <c r="Q35" s="24"/>
      <c r="R35" s="36"/>
      <c r="AA35" s="101" t="s">
        <v>65</v>
      </c>
      <c r="AB35" s="97">
        <f>D34</f>
        <v>0.31805555555555537</v>
      </c>
      <c r="AC35" s="97">
        <f t="shared" ref="AC35:AD35" si="72">E34</f>
        <v>0.34374999999999983</v>
      </c>
      <c r="AD35" s="97">
        <f t="shared" si="72"/>
        <v>0.3694444444444443</v>
      </c>
      <c r="AE35" s="97">
        <f>D71</f>
        <v>0.39166666666666622</v>
      </c>
      <c r="AF35" s="97">
        <f t="shared" ref="AF35:AG35" si="73">E71</f>
        <v>0.41736111111111068</v>
      </c>
      <c r="AG35" s="97">
        <f t="shared" si="73"/>
        <v>0.44305555555555515</v>
      </c>
      <c r="AH35" s="97">
        <f>D108</f>
        <v>0.49236111111111042</v>
      </c>
      <c r="AI35" s="97">
        <f t="shared" ref="AI35:AJ35" si="74">E108</f>
        <v>0.52013888888888815</v>
      </c>
      <c r="AJ35" s="97">
        <f t="shared" si="74"/>
        <v>0.5472222222222215</v>
      </c>
    </row>
    <row r="36" spans="1:36" ht="18" customHeight="1">
      <c r="A36" s="30" t="s">
        <v>52</v>
      </c>
      <c r="B36" s="103"/>
      <c r="C36" s="105">
        <v>1.38888888888889E-3</v>
      </c>
      <c r="D36" s="31">
        <f>D35+B35</f>
        <v>0.32222222222222202</v>
      </c>
      <c r="E36" s="31">
        <f>E35+B35</f>
        <v>0.34791666666666649</v>
      </c>
      <c r="F36" s="31">
        <f>F35+B35</f>
        <v>0.37361111111111095</v>
      </c>
      <c r="G36" s="31">
        <f t="shared" ref="G36:O36" si="75">G35+C35</f>
        <v>4.4006944444444436</v>
      </c>
      <c r="H36" s="31">
        <f t="shared" si="75"/>
        <v>9.1347222222222193</v>
      </c>
      <c r="I36" s="31">
        <f t="shared" si="75"/>
        <v>9.8833333333333293</v>
      </c>
      <c r="J36" s="31">
        <f t="shared" si="75"/>
        <v>35.52291666666666</v>
      </c>
      <c r="K36" s="31">
        <f t="shared" si="75"/>
        <v>96.673611111111114</v>
      </c>
      <c r="L36" s="31">
        <f t="shared" si="75"/>
        <v>133.95694444444445</v>
      </c>
      <c r="M36" s="31">
        <f t="shared" si="75"/>
        <v>241.22083333333322</v>
      </c>
      <c r="N36" s="31">
        <f t="shared" si="75"/>
        <v>627.64374999999995</v>
      </c>
      <c r="O36" s="31">
        <f t="shared" si="75"/>
        <v>1077.3243055555554</v>
      </c>
      <c r="P36" s="110"/>
      <c r="Q36" s="24"/>
      <c r="R36" s="36"/>
      <c r="AA36" s="101"/>
      <c r="AB36" s="97">
        <f>D145</f>
        <v>0.57361111111111018</v>
      </c>
      <c r="AC36" s="97">
        <f t="shared" ref="AC36:AD36" si="76">E145</f>
        <v>0.59930555555555454</v>
      </c>
      <c r="AD36" s="97">
        <f t="shared" si="76"/>
        <v>0.62638888888888788</v>
      </c>
      <c r="AE36" s="97">
        <f>D182</f>
        <v>0.65277777777777657</v>
      </c>
      <c r="AF36" s="97">
        <f t="shared" ref="AF36:AG36" si="77">E182</f>
        <v>0.67847222222222092</v>
      </c>
      <c r="AG36" s="97">
        <f t="shared" si="77"/>
        <v>0.70555555555555427</v>
      </c>
      <c r="AH36" s="97">
        <f>D219</f>
        <v>0.72847222222222074</v>
      </c>
      <c r="AI36" s="97">
        <f t="shared" ref="AI36:AJ36" si="78">E219</f>
        <v>0.7541666666666651</v>
      </c>
      <c r="AJ36" s="97">
        <f t="shared" si="78"/>
        <v>0.78124999999999845</v>
      </c>
    </row>
    <row r="37" spans="1:36" ht="18" customHeight="1">
      <c r="A37" s="34" t="s">
        <v>53</v>
      </c>
      <c r="B37" s="102">
        <v>2.7777777777777801E-3</v>
      </c>
      <c r="C37" s="106"/>
      <c r="D37" s="31">
        <f>D36+C36</f>
        <v>0.32361111111111091</v>
      </c>
      <c r="E37" s="31">
        <f>E36+C36</f>
        <v>0.34930555555555537</v>
      </c>
      <c r="F37" s="31">
        <f>F36+C36</f>
        <v>0.37499999999999983</v>
      </c>
      <c r="G37" s="31">
        <f t="shared" ref="G37:O37" si="79">G36+D36</f>
        <v>4.7229166666666655</v>
      </c>
      <c r="H37" s="31">
        <f t="shared" si="79"/>
        <v>9.4826388888888857</v>
      </c>
      <c r="I37" s="31">
        <f t="shared" si="79"/>
        <v>10.256944444444441</v>
      </c>
      <c r="J37" s="31">
        <f t="shared" si="79"/>
        <v>39.9236111111111</v>
      </c>
      <c r="K37" s="31">
        <f t="shared" si="79"/>
        <v>105.80833333333334</v>
      </c>
      <c r="L37" s="31">
        <f t="shared" si="79"/>
        <v>143.84027777777777</v>
      </c>
      <c r="M37" s="31">
        <f t="shared" si="79"/>
        <v>276.74374999999986</v>
      </c>
      <c r="N37" s="31">
        <f t="shared" si="79"/>
        <v>724.31736111111104</v>
      </c>
      <c r="O37" s="31">
        <f t="shared" si="79"/>
        <v>1211.2812499999998</v>
      </c>
      <c r="P37" s="110"/>
      <c r="Q37" s="24"/>
      <c r="R37" s="36"/>
      <c r="AA37" s="101"/>
      <c r="AB37" s="100">
        <f>D256</f>
        <v>0.80069444444444271</v>
      </c>
      <c r="AC37" s="100">
        <f t="shared" ref="AC37:AD37" si="80">E256</f>
        <v>0.82638888888888706</v>
      </c>
      <c r="AD37" s="100">
        <f t="shared" si="80"/>
        <v>0.85347222222222041</v>
      </c>
      <c r="AE37" s="98"/>
      <c r="AF37" s="98"/>
      <c r="AG37" s="98"/>
      <c r="AH37" s="98"/>
      <c r="AI37" s="98"/>
      <c r="AJ37" s="98"/>
    </row>
    <row r="38" spans="1:36" ht="18" customHeight="1">
      <c r="A38" s="19" t="s">
        <v>54</v>
      </c>
      <c r="B38" s="103"/>
      <c r="C38" s="105">
        <v>3.472222222222222E-3</v>
      </c>
      <c r="D38" s="32">
        <f>D37+B37</f>
        <v>0.32638888888888867</v>
      </c>
      <c r="E38" s="32">
        <f>E37+B37</f>
        <v>0.35208333333333314</v>
      </c>
      <c r="F38" s="32">
        <f>F37+B37</f>
        <v>0.3777777777777776</v>
      </c>
      <c r="G38" s="32">
        <f t="shared" ref="G38:O38" si="81">G37+C37</f>
        <v>4.7229166666666655</v>
      </c>
      <c r="H38" s="32">
        <f t="shared" si="81"/>
        <v>9.8062499999999968</v>
      </c>
      <c r="I38" s="32">
        <f t="shared" si="81"/>
        <v>10.606249999999996</v>
      </c>
      <c r="J38" s="32">
        <f t="shared" si="81"/>
        <v>40.2986111111111</v>
      </c>
      <c r="K38" s="32">
        <f t="shared" si="81"/>
        <v>110.53125</v>
      </c>
      <c r="L38" s="32">
        <f t="shared" si="81"/>
        <v>153.32291666666666</v>
      </c>
      <c r="M38" s="32">
        <f t="shared" si="81"/>
        <v>287.00069444444432</v>
      </c>
      <c r="N38" s="32">
        <f t="shared" si="81"/>
        <v>764.24097222222213</v>
      </c>
      <c r="O38" s="32">
        <f t="shared" si="81"/>
        <v>1317.0895833333332</v>
      </c>
      <c r="P38" s="110"/>
      <c r="Q38" s="24"/>
      <c r="R38" s="36"/>
      <c r="AA38" s="101" t="s">
        <v>66</v>
      </c>
      <c r="AB38" s="97">
        <f>D37</f>
        <v>0.32361111111111091</v>
      </c>
      <c r="AC38" s="97">
        <f t="shared" ref="AC38:AD38" si="82">E37</f>
        <v>0.34930555555555537</v>
      </c>
      <c r="AD38" s="97">
        <f t="shared" si="82"/>
        <v>0.37499999999999983</v>
      </c>
      <c r="AE38" s="97">
        <f>D74</f>
        <v>0.39722222222222175</v>
      </c>
      <c r="AF38" s="97">
        <f t="shared" ref="AF38:AG38" si="83">E74</f>
        <v>0.42291666666666622</v>
      </c>
      <c r="AG38" s="97">
        <f t="shared" si="83"/>
        <v>0.44861111111111068</v>
      </c>
      <c r="AH38" s="97">
        <f>D111</f>
        <v>0.49791666666666595</v>
      </c>
      <c r="AI38" s="97">
        <f t="shared" ref="AI38:AJ38" si="84">E111</f>
        <v>0.52569444444444369</v>
      </c>
      <c r="AJ38" s="97">
        <f t="shared" si="84"/>
        <v>0.55277777777777704</v>
      </c>
    </row>
    <row r="39" spans="1:36" ht="18" customHeight="1">
      <c r="A39" s="30" t="s">
        <v>34</v>
      </c>
      <c r="B39" s="102">
        <v>1.3888888888888889E-3</v>
      </c>
      <c r="C39" s="106"/>
      <c r="D39" s="31">
        <f>D38+C38</f>
        <v>0.32986111111111088</v>
      </c>
      <c r="E39" s="31">
        <f>E38+C38</f>
        <v>0.35555555555555535</v>
      </c>
      <c r="F39" s="31">
        <f>F38+C38</f>
        <v>0.38124999999999981</v>
      </c>
      <c r="G39" s="31">
        <f t="shared" ref="G39:O39" si="85">G38+D38</f>
        <v>5.0493055555555539</v>
      </c>
      <c r="H39" s="31">
        <f t="shared" si="85"/>
        <v>10.15833333333333</v>
      </c>
      <c r="I39" s="31">
        <f t="shared" si="85"/>
        <v>10.984027777777774</v>
      </c>
      <c r="J39" s="31">
        <f t="shared" si="85"/>
        <v>45.021527777777763</v>
      </c>
      <c r="K39" s="31">
        <f t="shared" si="85"/>
        <v>120.33749999999999</v>
      </c>
      <c r="L39" s="31">
        <f t="shared" si="85"/>
        <v>163.92916666666665</v>
      </c>
      <c r="M39" s="31">
        <f t="shared" si="85"/>
        <v>327.29930555555541</v>
      </c>
      <c r="N39" s="31">
        <f t="shared" si="85"/>
        <v>874.77222222222213</v>
      </c>
      <c r="O39" s="31">
        <f t="shared" si="85"/>
        <v>1470.4124999999999</v>
      </c>
      <c r="P39" s="110"/>
      <c r="Q39" s="24"/>
      <c r="R39" s="36"/>
      <c r="AA39" s="101"/>
      <c r="AB39" s="97">
        <f>D148</f>
        <v>0.57916666666666572</v>
      </c>
      <c r="AC39" s="97">
        <f t="shared" ref="AC39:AD39" si="86">E148</f>
        <v>0.60486111111111007</v>
      </c>
      <c r="AD39" s="97">
        <f t="shared" si="86"/>
        <v>0.63194444444444342</v>
      </c>
      <c r="AE39" s="97">
        <f>D185</f>
        <v>0.6583333333333321</v>
      </c>
      <c r="AF39" s="97">
        <f t="shared" ref="AF39:AG39" si="87">E185</f>
        <v>0.68402777777777646</v>
      </c>
      <c r="AG39" s="97">
        <f t="shared" si="87"/>
        <v>0.71111111111110981</v>
      </c>
      <c r="AH39" s="97">
        <f>D222</f>
        <v>0.73402777777777628</v>
      </c>
      <c r="AI39" s="97">
        <f t="shared" ref="AI39:AJ39" si="88">E222</f>
        <v>0.75972222222222063</v>
      </c>
      <c r="AJ39" s="97">
        <f t="shared" si="88"/>
        <v>0.78680555555555398</v>
      </c>
    </row>
    <row r="40" spans="1:36" ht="18" customHeight="1">
      <c r="A40" s="30" t="s">
        <v>35</v>
      </c>
      <c r="B40" s="103"/>
      <c r="C40" s="105">
        <v>2.0833333333333298E-3</v>
      </c>
      <c r="D40" s="31">
        <f>D39+B39</f>
        <v>0.33124999999999977</v>
      </c>
      <c r="E40" s="31">
        <f>E39+B39</f>
        <v>0.35694444444444423</v>
      </c>
      <c r="F40" s="31">
        <f>F39+B39</f>
        <v>0.3826388888888887</v>
      </c>
      <c r="G40" s="31">
        <f t="shared" ref="G40:O40" si="89">G39+C39</f>
        <v>5.0493055555555539</v>
      </c>
      <c r="H40" s="31">
        <f t="shared" si="89"/>
        <v>10.48819444444444</v>
      </c>
      <c r="I40" s="31">
        <f t="shared" si="89"/>
        <v>11.33958333333333</v>
      </c>
      <c r="J40" s="31">
        <f t="shared" si="89"/>
        <v>45.402777777777764</v>
      </c>
      <c r="K40" s="31">
        <f t="shared" si="89"/>
        <v>125.38680555555554</v>
      </c>
      <c r="L40" s="31">
        <f t="shared" si="89"/>
        <v>174.08749999999998</v>
      </c>
      <c r="M40" s="31">
        <f t="shared" si="89"/>
        <v>338.28333333333319</v>
      </c>
      <c r="N40" s="31">
        <f t="shared" si="89"/>
        <v>919.79374999999993</v>
      </c>
      <c r="O40" s="31">
        <f t="shared" si="89"/>
        <v>1590.75</v>
      </c>
      <c r="P40" s="110"/>
      <c r="Q40" s="24"/>
      <c r="R40" s="36"/>
      <c r="AA40" s="101"/>
      <c r="AB40" s="100">
        <f>D259</f>
        <v>0.8055555555555538</v>
      </c>
      <c r="AC40" s="100">
        <f t="shared" ref="AC40:AD40" si="90">E259</f>
        <v>0.83124999999999816</v>
      </c>
      <c r="AD40" s="100">
        <f t="shared" si="90"/>
        <v>0.85833333333333151</v>
      </c>
      <c r="AE40" s="98"/>
      <c r="AF40" s="98"/>
      <c r="AG40" s="98"/>
      <c r="AH40" s="98"/>
      <c r="AI40" s="98"/>
      <c r="AJ40" s="98"/>
    </row>
    <row r="41" spans="1:36" ht="18" customHeight="1">
      <c r="A41" s="30" t="s">
        <v>14</v>
      </c>
      <c r="B41" s="102">
        <v>1.3888888888888889E-3</v>
      </c>
      <c r="C41" s="106"/>
      <c r="D41" s="31">
        <f>D40+C40</f>
        <v>0.33333333333333309</v>
      </c>
      <c r="E41" s="31">
        <f>E40+C40</f>
        <v>0.35902777777777756</v>
      </c>
      <c r="F41" s="31">
        <f>F40+C40</f>
        <v>0.38472222222222202</v>
      </c>
      <c r="G41" s="31">
        <f t="shared" ref="G41:O41" si="91">G40+D40</f>
        <v>5.3805555555555538</v>
      </c>
      <c r="H41" s="31">
        <f t="shared" si="91"/>
        <v>10.845138888888885</v>
      </c>
      <c r="I41" s="31">
        <f t="shared" si="91"/>
        <v>11.722222222222218</v>
      </c>
      <c r="J41" s="31">
        <f t="shared" si="91"/>
        <v>50.45208333333332</v>
      </c>
      <c r="K41" s="31">
        <f t="shared" si="91"/>
        <v>135.87499999999997</v>
      </c>
      <c r="L41" s="31">
        <f t="shared" si="91"/>
        <v>185.42708333333331</v>
      </c>
      <c r="M41" s="31">
        <f t="shared" si="91"/>
        <v>383.68611111111096</v>
      </c>
      <c r="N41" s="31">
        <f t="shared" si="91"/>
        <v>1045.1805555555554</v>
      </c>
      <c r="O41" s="31">
        <f t="shared" si="91"/>
        <v>1764.8375000000001</v>
      </c>
      <c r="P41" s="110"/>
      <c r="Q41" s="24"/>
      <c r="R41" s="36"/>
      <c r="AA41" s="101" t="s">
        <v>63</v>
      </c>
      <c r="AB41" s="97">
        <f>D38</f>
        <v>0.32638888888888867</v>
      </c>
      <c r="AC41" s="97">
        <f t="shared" ref="AC41:AD41" si="92">E38</f>
        <v>0.35208333333333314</v>
      </c>
      <c r="AD41" s="97">
        <f t="shared" si="92"/>
        <v>0.3777777777777776</v>
      </c>
      <c r="AE41" s="97">
        <f>D75</f>
        <v>0.39999999999999952</v>
      </c>
      <c r="AF41" s="97">
        <f t="shared" ref="AF41:AG41" si="93">E75</f>
        <v>0.42569444444444399</v>
      </c>
      <c r="AG41" s="97">
        <f t="shared" si="93"/>
        <v>0.45138888888888845</v>
      </c>
      <c r="AH41" s="97">
        <f>D112</f>
        <v>0.50069444444444378</v>
      </c>
      <c r="AI41" s="97">
        <f t="shared" ref="AI41:AJ41" si="94">E112</f>
        <v>0.52847222222222145</v>
      </c>
      <c r="AJ41" s="97">
        <f t="shared" si="94"/>
        <v>0.5555555555555548</v>
      </c>
    </row>
    <row r="42" spans="1:36" ht="18" customHeight="1">
      <c r="A42" s="30" t="s">
        <v>12</v>
      </c>
      <c r="B42" s="103"/>
      <c r="C42" s="105">
        <v>6.9444444444444447E-4</v>
      </c>
      <c r="D42" s="31">
        <f>D41+B41</f>
        <v>0.33472222222222198</v>
      </c>
      <c r="E42" s="31">
        <f>E41+B41</f>
        <v>0.36041666666666644</v>
      </c>
      <c r="F42" s="31">
        <f>F41+B41</f>
        <v>0.38611111111111091</v>
      </c>
      <c r="G42" s="31">
        <f t="shared" ref="G42:O42" si="95">G41+C41</f>
        <v>5.3805555555555538</v>
      </c>
      <c r="H42" s="31">
        <f t="shared" si="95"/>
        <v>11.178472222222219</v>
      </c>
      <c r="I42" s="31">
        <f t="shared" si="95"/>
        <v>12.081249999999995</v>
      </c>
      <c r="J42" s="31">
        <f t="shared" si="95"/>
        <v>50.836805555555543</v>
      </c>
      <c r="K42" s="31">
        <f t="shared" si="95"/>
        <v>141.25555555555553</v>
      </c>
      <c r="L42" s="31">
        <f t="shared" si="95"/>
        <v>196.27222222222221</v>
      </c>
      <c r="M42" s="31">
        <f t="shared" si="95"/>
        <v>395.40833333333319</v>
      </c>
      <c r="N42" s="31">
        <f t="shared" si="95"/>
        <v>1095.6326388888888</v>
      </c>
      <c r="O42" s="31">
        <f t="shared" si="95"/>
        <v>1900.7125000000001</v>
      </c>
      <c r="P42" s="110"/>
      <c r="Q42" s="24"/>
      <c r="R42" s="36"/>
      <c r="AA42" s="101"/>
      <c r="AB42" s="97">
        <f>D149</f>
        <v>0.58194444444444349</v>
      </c>
      <c r="AC42" s="97">
        <f t="shared" ref="AC42:AD42" si="96">E149</f>
        <v>0.60763888888888784</v>
      </c>
      <c r="AD42" s="97">
        <f t="shared" si="96"/>
        <v>0.63472222222222119</v>
      </c>
      <c r="AE42" s="97">
        <f>D186</f>
        <v>0.66111111111110987</v>
      </c>
      <c r="AF42" s="97">
        <f t="shared" ref="AF42:AG42" si="97">E186</f>
        <v>0.68680555555555423</v>
      </c>
      <c r="AG42" s="97">
        <f t="shared" si="97"/>
        <v>0.71388888888888757</v>
      </c>
      <c r="AH42" s="97">
        <f>D223</f>
        <v>0.73749999999999849</v>
      </c>
      <c r="AI42" s="97">
        <f t="shared" ref="AI42:AJ42" si="98">E223</f>
        <v>0.76319444444444284</v>
      </c>
      <c r="AJ42" s="97">
        <f t="shared" si="98"/>
        <v>0.79027777777777619</v>
      </c>
    </row>
    <row r="43" spans="1:36" ht="18" customHeight="1">
      <c r="A43" s="79" t="s">
        <v>46</v>
      </c>
      <c r="B43" s="105">
        <v>2.7777777777777779E-3</v>
      </c>
      <c r="C43" s="106"/>
      <c r="D43" s="32">
        <f>D42+C42</f>
        <v>0.33541666666666642</v>
      </c>
      <c r="E43" s="32">
        <f>E42+C42</f>
        <v>0.36111111111111088</v>
      </c>
      <c r="F43" s="32">
        <f>F42+C42</f>
        <v>0.38680555555555535</v>
      </c>
      <c r="G43" s="32">
        <f t="shared" ref="G43:O43" si="99">G42+D42</f>
        <v>5.7152777777777759</v>
      </c>
      <c r="H43" s="32">
        <f t="shared" si="99"/>
        <v>11.538888888888884</v>
      </c>
      <c r="I43" s="32">
        <f t="shared" si="99"/>
        <v>12.467361111111106</v>
      </c>
      <c r="J43" s="32">
        <f t="shared" si="99"/>
        <v>56.217361111111096</v>
      </c>
      <c r="K43" s="32">
        <f t="shared" si="99"/>
        <v>152.43402777777774</v>
      </c>
      <c r="L43" s="32">
        <f t="shared" si="99"/>
        <v>208.35347222222219</v>
      </c>
      <c r="M43" s="32">
        <f t="shared" si="99"/>
        <v>446.24513888888873</v>
      </c>
      <c r="N43" s="32">
        <f t="shared" si="99"/>
        <v>1236.8881944444443</v>
      </c>
      <c r="O43" s="32">
        <f t="shared" si="99"/>
        <v>2096.9847222222224</v>
      </c>
      <c r="P43" s="111"/>
      <c r="Q43" s="24"/>
      <c r="R43" s="36"/>
      <c r="AA43" s="101"/>
      <c r="AB43" s="100">
        <f>D260</f>
        <v>0.80833333333333157</v>
      </c>
      <c r="AC43" s="100">
        <f t="shared" ref="AC43:AD43" si="100">E260</f>
        <v>0.83402777777777592</v>
      </c>
      <c r="AD43" s="100">
        <f t="shared" si="100"/>
        <v>0.86111111111110927</v>
      </c>
      <c r="AE43" s="98"/>
      <c r="AF43" s="98"/>
      <c r="AG43" s="98"/>
      <c r="AH43" s="98"/>
      <c r="AI43" s="98"/>
      <c r="AJ43" s="98"/>
    </row>
    <row r="44" spans="1:36" ht="18" customHeight="1">
      <c r="A44" s="25">
        <f>SUM(B43:B79,C45:C80)</f>
        <v>7.6388888888888881E-2</v>
      </c>
      <c r="B44" s="107"/>
      <c r="C44" s="40"/>
      <c r="D44" s="27">
        <v>1</v>
      </c>
      <c r="E44" s="27">
        <v>2</v>
      </c>
      <c r="F44" s="27">
        <v>3</v>
      </c>
      <c r="G44" s="37"/>
      <c r="H44" s="41"/>
      <c r="I44" s="38"/>
      <c r="J44" s="41"/>
      <c r="K44" s="38"/>
      <c r="L44" s="37"/>
      <c r="M44" s="38"/>
      <c r="N44" s="37"/>
      <c r="O44" s="39"/>
      <c r="P44" s="108" t="s">
        <v>36</v>
      </c>
      <c r="Q44" s="24">
        <v>3.4722222222222199E-3</v>
      </c>
      <c r="R44" s="36"/>
    </row>
    <row r="45" spans="1:36" ht="18" customHeight="1">
      <c r="A45" s="79" t="s">
        <v>46</v>
      </c>
      <c r="B45" s="106"/>
      <c r="C45" s="105">
        <v>2.0833333333333298E-3</v>
      </c>
      <c r="D45" s="29">
        <f>D43+B43</f>
        <v>0.33819444444444419</v>
      </c>
      <c r="E45" s="29">
        <f>E43+B43</f>
        <v>0.36388888888888865</v>
      </c>
      <c r="F45" s="29">
        <f>F43+B43</f>
        <v>0.38958333333333311</v>
      </c>
      <c r="G45" s="37"/>
      <c r="H45" s="41"/>
      <c r="I45" s="38"/>
      <c r="J45" s="41"/>
      <c r="K45" s="38"/>
      <c r="L45" s="37"/>
      <c r="M45" s="38"/>
      <c r="N45" s="37"/>
      <c r="O45" s="39"/>
      <c r="P45" s="108"/>
      <c r="Q45" s="24">
        <v>1.59722222222222E-2</v>
      </c>
      <c r="R45" s="36"/>
      <c r="S45" s="42"/>
    </row>
    <row r="46" spans="1:36" ht="18" customHeight="1">
      <c r="A46" s="19" t="s">
        <v>12</v>
      </c>
      <c r="B46" s="102">
        <v>2.0833333333333298E-3</v>
      </c>
      <c r="C46" s="106"/>
      <c r="D46" s="31">
        <f>D45+C45</f>
        <v>0.34027777777777751</v>
      </c>
      <c r="E46" s="31">
        <f>E45+C45</f>
        <v>0.36597222222222198</v>
      </c>
      <c r="F46" s="31">
        <f>F45+C45</f>
        <v>0.39166666666666644</v>
      </c>
      <c r="G46" s="37"/>
      <c r="H46" s="41"/>
      <c r="I46" s="38"/>
      <c r="J46" s="41"/>
      <c r="K46" s="38"/>
      <c r="L46" s="37"/>
      <c r="M46" s="38"/>
      <c r="N46" s="37"/>
      <c r="O46" s="39"/>
      <c r="P46" s="108"/>
      <c r="Q46" s="24">
        <v>6.9444444444444397E-3</v>
      </c>
      <c r="R46" s="36"/>
    </row>
    <row r="47" spans="1:36" ht="18" customHeight="1">
      <c r="A47" s="30" t="s">
        <v>14</v>
      </c>
      <c r="B47" s="103"/>
      <c r="C47" s="105">
        <v>1.38888888888889E-3</v>
      </c>
      <c r="D47" s="31">
        <f>D46+B46</f>
        <v>0.34236111111111084</v>
      </c>
      <c r="E47" s="31">
        <f>E46+B46</f>
        <v>0.3680555555555553</v>
      </c>
      <c r="F47" s="31">
        <f>F46+B46</f>
        <v>0.39374999999999977</v>
      </c>
      <c r="G47" s="37"/>
      <c r="H47" s="41"/>
      <c r="I47" s="38"/>
      <c r="J47" s="41"/>
      <c r="K47" s="38"/>
      <c r="L47" s="37"/>
      <c r="M47" s="38"/>
      <c r="N47" s="37"/>
      <c r="O47" s="39"/>
      <c r="P47" s="108"/>
      <c r="Q47" s="24">
        <v>1.0416666666666701E-2</v>
      </c>
      <c r="R47" s="36"/>
    </row>
    <row r="48" spans="1:36" ht="18" customHeight="1">
      <c r="A48" s="30" t="s">
        <v>15</v>
      </c>
      <c r="B48" s="102">
        <v>1.38888888888889E-3</v>
      </c>
      <c r="C48" s="106"/>
      <c r="D48" s="31">
        <f>D47+C47</f>
        <v>0.34374999999999972</v>
      </c>
      <c r="E48" s="31">
        <f>E47+C47</f>
        <v>0.36944444444444419</v>
      </c>
      <c r="F48" s="31">
        <f>F47+C47</f>
        <v>0.39513888888888865</v>
      </c>
      <c r="G48" s="37"/>
      <c r="H48" s="41"/>
      <c r="I48" s="38"/>
      <c r="J48" s="41"/>
      <c r="K48" s="38"/>
      <c r="L48" s="37"/>
      <c r="M48" s="38"/>
      <c r="N48" s="37"/>
      <c r="O48" s="39"/>
      <c r="P48" s="108"/>
      <c r="Q48" s="24"/>
      <c r="R48" s="36"/>
    </row>
    <row r="49" spans="1:18" ht="18" customHeight="1">
      <c r="A49" s="30" t="s">
        <v>16</v>
      </c>
      <c r="B49" s="103"/>
      <c r="C49" s="105">
        <v>2.7777777777777801E-3</v>
      </c>
      <c r="D49" s="31">
        <f>D48+B48</f>
        <v>0.34513888888888861</v>
      </c>
      <c r="E49" s="31">
        <f>E48+B48</f>
        <v>0.37083333333333307</v>
      </c>
      <c r="F49" s="31">
        <f>F48+B48</f>
        <v>0.39652777777777753</v>
      </c>
      <c r="G49" s="37"/>
      <c r="H49" s="41"/>
      <c r="I49" s="38"/>
      <c r="J49" s="41"/>
      <c r="K49" s="38"/>
      <c r="L49" s="37"/>
      <c r="M49" s="38"/>
      <c r="N49" s="37"/>
      <c r="O49" s="39"/>
      <c r="P49" s="108"/>
      <c r="Q49" s="24"/>
      <c r="R49" s="36"/>
    </row>
    <row r="50" spans="1:18" ht="18" customHeight="1">
      <c r="A50" s="19" t="s">
        <v>17</v>
      </c>
      <c r="B50" s="102">
        <v>3.472222222222222E-3</v>
      </c>
      <c r="C50" s="106"/>
      <c r="D50" s="32">
        <f>D49+C49</f>
        <v>0.34791666666666637</v>
      </c>
      <c r="E50" s="32">
        <f>E49+C49</f>
        <v>0.37361111111111084</v>
      </c>
      <c r="F50" s="32">
        <f>F49+C49</f>
        <v>0.3993055555555553</v>
      </c>
      <c r="G50" s="37"/>
      <c r="H50" s="41"/>
      <c r="I50" s="38"/>
      <c r="J50" s="41"/>
      <c r="K50" s="38"/>
      <c r="L50" s="37"/>
      <c r="M50" s="38"/>
      <c r="N50" s="37"/>
      <c r="O50" s="39"/>
      <c r="P50" s="108"/>
      <c r="Q50" s="24"/>
      <c r="R50" s="36"/>
    </row>
    <row r="51" spans="1:18" ht="18" customHeight="1">
      <c r="A51" s="30" t="s">
        <v>18</v>
      </c>
      <c r="B51" s="103"/>
      <c r="C51" s="105">
        <v>1.38888888888889E-3</v>
      </c>
      <c r="D51" s="31">
        <f>D50+B50</f>
        <v>0.35138888888888858</v>
      </c>
      <c r="E51" s="31">
        <f>E50+B50</f>
        <v>0.37708333333333305</v>
      </c>
      <c r="F51" s="31">
        <f>F50+B50</f>
        <v>0.40277777777777751</v>
      </c>
      <c r="G51" s="37"/>
      <c r="H51" s="41"/>
      <c r="I51" s="38"/>
      <c r="J51" s="41"/>
      <c r="K51" s="38"/>
      <c r="L51" s="37"/>
      <c r="M51" s="38"/>
      <c r="N51" s="37"/>
      <c r="O51" s="39"/>
      <c r="P51" s="108"/>
      <c r="Q51" s="24"/>
      <c r="R51" s="36"/>
    </row>
    <row r="52" spans="1:18" ht="18" customHeight="1">
      <c r="A52" s="30" t="s">
        <v>19</v>
      </c>
      <c r="B52" s="102">
        <v>2.7777777777777801E-3</v>
      </c>
      <c r="C52" s="106"/>
      <c r="D52" s="31">
        <f>D51+C51</f>
        <v>0.35277777777777747</v>
      </c>
      <c r="E52" s="31">
        <f>E51+C51</f>
        <v>0.37847222222222193</v>
      </c>
      <c r="F52" s="31">
        <f>F51+C51</f>
        <v>0.4041666666666664</v>
      </c>
      <c r="G52" s="37"/>
      <c r="H52" s="41"/>
      <c r="I52" s="38"/>
      <c r="J52" s="41"/>
      <c r="K52" s="38"/>
      <c r="L52" s="37"/>
      <c r="M52" s="38"/>
      <c r="N52" s="37"/>
      <c r="O52" s="39"/>
      <c r="P52" s="108"/>
      <c r="Q52" s="24"/>
      <c r="R52" s="36"/>
    </row>
    <row r="53" spans="1:18" ht="18" customHeight="1">
      <c r="A53" s="30" t="s">
        <v>20</v>
      </c>
      <c r="B53" s="103"/>
      <c r="C53" s="105">
        <v>1.38888888888889E-3</v>
      </c>
      <c r="D53" s="31">
        <f>D52+B52</f>
        <v>0.35555555555555524</v>
      </c>
      <c r="E53" s="31">
        <f>E52+B52</f>
        <v>0.3812499999999997</v>
      </c>
      <c r="F53" s="31">
        <f>F52+B52</f>
        <v>0.40694444444444416</v>
      </c>
      <c r="G53" s="37"/>
      <c r="H53" s="41"/>
      <c r="I53" s="38"/>
      <c r="J53" s="41"/>
      <c r="K53" s="38"/>
      <c r="L53" s="37"/>
      <c r="M53" s="38"/>
      <c r="N53" s="37"/>
      <c r="O53" s="39"/>
      <c r="P53" s="108"/>
      <c r="Q53" s="24"/>
      <c r="R53" s="36"/>
    </row>
    <row r="54" spans="1:18" ht="18" customHeight="1">
      <c r="A54" s="30" t="s">
        <v>21</v>
      </c>
      <c r="B54" s="102">
        <v>2.7777777777777801E-3</v>
      </c>
      <c r="C54" s="106"/>
      <c r="D54" s="31">
        <f>D53+C53</f>
        <v>0.35694444444444412</v>
      </c>
      <c r="E54" s="31">
        <f>E53+C53</f>
        <v>0.38263888888888858</v>
      </c>
      <c r="F54" s="31">
        <f>F53+C53</f>
        <v>0.40833333333333305</v>
      </c>
      <c r="G54" s="37"/>
      <c r="H54" s="41"/>
      <c r="I54" s="38"/>
      <c r="J54" s="41"/>
      <c r="K54" s="38"/>
      <c r="L54" s="37"/>
      <c r="M54" s="38"/>
      <c r="N54" s="37"/>
      <c r="O54" s="39"/>
      <c r="P54" s="108"/>
      <c r="Q54" s="24"/>
      <c r="R54" s="36"/>
    </row>
    <row r="55" spans="1:18" ht="18" customHeight="1">
      <c r="A55" s="34" t="s">
        <v>22</v>
      </c>
      <c r="B55" s="103"/>
      <c r="C55" s="105">
        <v>2.0833333333333298E-3</v>
      </c>
      <c r="D55" s="31">
        <f>D54+B54</f>
        <v>0.35972222222222189</v>
      </c>
      <c r="E55" s="31">
        <f>E54+B54</f>
        <v>0.38541666666666635</v>
      </c>
      <c r="F55" s="31">
        <f>F54+B54</f>
        <v>0.41111111111111082</v>
      </c>
      <c r="G55" s="37"/>
      <c r="H55" s="41"/>
      <c r="I55" s="38"/>
      <c r="J55" s="41"/>
      <c r="K55" s="38"/>
      <c r="L55" s="37"/>
      <c r="M55" s="38"/>
      <c r="N55" s="37"/>
      <c r="O55" s="39"/>
      <c r="P55" s="108"/>
      <c r="Q55" s="24"/>
      <c r="R55" s="36"/>
    </row>
    <row r="56" spans="1:18" ht="18" customHeight="1">
      <c r="A56" s="30" t="s">
        <v>23</v>
      </c>
      <c r="B56" s="102">
        <v>2.0833333333333298E-3</v>
      </c>
      <c r="C56" s="106"/>
      <c r="D56" s="31">
        <f>D55+C55</f>
        <v>0.36180555555555521</v>
      </c>
      <c r="E56" s="31">
        <f>E55+C55</f>
        <v>0.38749999999999968</v>
      </c>
      <c r="F56" s="31">
        <f>F55+C55</f>
        <v>0.41319444444444414</v>
      </c>
      <c r="G56" s="37"/>
      <c r="H56" s="41"/>
      <c r="I56" s="38"/>
      <c r="J56" s="41"/>
      <c r="K56" s="38"/>
      <c r="L56" s="37"/>
      <c r="M56" s="38"/>
      <c r="N56" s="37"/>
      <c r="O56" s="39"/>
      <c r="P56" s="108"/>
      <c r="Q56" s="24"/>
      <c r="R56" s="36"/>
    </row>
    <row r="57" spans="1:18" ht="18" customHeight="1">
      <c r="A57" s="30" t="s">
        <v>24</v>
      </c>
      <c r="B57" s="103"/>
      <c r="C57" s="105">
        <v>1.38888888888889E-3</v>
      </c>
      <c r="D57" s="31">
        <f>D56+B56</f>
        <v>0.36388888888888854</v>
      </c>
      <c r="E57" s="31">
        <f>E56+B56</f>
        <v>0.389583333333333</v>
      </c>
      <c r="F57" s="31">
        <f>F56+B56</f>
        <v>0.41527777777777747</v>
      </c>
      <c r="G57" s="37"/>
      <c r="H57" s="41"/>
      <c r="I57" s="38"/>
      <c r="J57" s="41"/>
      <c r="K57" s="38"/>
      <c r="L57" s="37"/>
      <c r="M57" s="38"/>
      <c r="N57" s="37"/>
      <c r="O57" s="39"/>
      <c r="P57" s="108"/>
      <c r="Q57" s="24"/>
      <c r="R57" s="36"/>
    </row>
    <row r="58" spans="1:18" ht="18" customHeight="1">
      <c r="A58" s="30" t="s">
        <v>25</v>
      </c>
      <c r="B58" s="102">
        <v>1.38888888888889E-3</v>
      </c>
      <c r="C58" s="106"/>
      <c r="D58" s="31">
        <f>D57+C57</f>
        <v>0.36527777777777742</v>
      </c>
      <c r="E58" s="31">
        <f>E57+C57</f>
        <v>0.39097222222222189</v>
      </c>
      <c r="F58" s="31">
        <f>F57+C57</f>
        <v>0.41666666666666635</v>
      </c>
      <c r="G58" s="37"/>
      <c r="H58" s="41"/>
      <c r="I58" s="38"/>
      <c r="J58" s="41"/>
      <c r="K58" s="38"/>
      <c r="L58" s="37"/>
      <c r="M58" s="38"/>
      <c r="N58" s="37"/>
      <c r="O58" s="39"/>
      <c r="P58" s="108"/>
      <c r="Q58" s="24"/>
      <c r="R58" s="36"/>
    </row>
    <row r="59" spans="1:18" ht="18" customHeight="1">
      <c r="A59" s="30" t="s">
        <v>26</v>
      </c>
      <c r="B59" s="103"/>
      <c r="C59" s="105">
        <v>1.38888888888889E-3</v>
      </c>
      <c r="D59" s="31">
        <f>D58+B58</f>
        <v>0.36666666666666631</v>
      </c>
      <c r="E59" s="31">
        <f>E58+B58</f>
        <v>0.39236111111111077</v>
      </c>
      <c r="F59" s="31">
        <f>F58+B58</f>
        <v>0.41805555555555524</v>
      </c>
      <c r="G59" s="37"/>
      <c r="H59" s="41"/>
      <c r="I59" s="38"/>
      <c r="J59" s="41"/>
      <c r="K59" s="38"/>
      <c r="L59" s="37"/>
      <c r="M59" s="38"/>
      <c r="N59" s="37"/>
      <c r="O59" s="39"/>
      <c r="P59" s="108"/>
      <c r="Q59" s="24"/>
      <c r="R59" s="36"/>
    </row>
    <row r="60" spans="1:18" ht="18" customHeight="1">
      <c r="A60" s="30" t="s">
        <v>27</v>
      </c>
      <c r="B60" s="102">
        <v>2.0833333333333298E-3</v>
      </c>
      <c r="C60" s="106"/>
      <c r="D60" s="31">
        <f>D59+C59</f>
        <v>0.36805555555555519</v>
      </c>
      <c r="E60" s="31">
        <f>E59+C59</f>
        <v>0.39374999999999966</v>
      </c>
      <c r="F60" s="31">
        <f>F59+C59</f>
        <v>0.41944444444444412</v>
      </c>
      <c r="G60" s="37"/>
      <c r="H60" s="41"/>
      <c r="I60" s="38"/>
      <c r="J60" s="41"/>
      <c r="K60" s="38"/>
      <c r="L60" s="37"/>
      <c r="M60" s="38"/>
      <c r="N60" s="37"/>
      <c r="O60" s="39"/>
      <c r="P60" s="108"/>
      <c r="Q60" s="24"/>
      <c r="R60" s="36"/>
    </row>
    <row r="61" spans="1:18" ht="18" customHeight="1">
      <c r="A61" s="30" t="s">
        <v>28</v>
      </c>
      <c r="B61" s="103"/>
      <c r="C61" s="105">
        <v>2.0833333333333298E-3</v>
      </c>
      <c r="D61" s="31">
        <f>D60+B60</f>
        <v>0.37013888888888852</v>
      </c>
      <c r="E61" s="31">
        <f>E60+B60</f>
        <v>0.39583333333333298</v>
      </c>
      <c r="F61" s="31">
        <f>F60+B60</f>
        <v>0.42152777777777745</v>
      </c>
      <c r="G61" s="37"/>
      <c r="H61" s="41"/>
      <c r="I61" s="38"/>
      <c r="J61" s="41"/>
      <c r="K61" s="38"/>
      <c r="L61" s="37"/>
      <c r="M61" s="38"/>
      <c r="N61" s="37"/>
      <c r="O61" s="39"/>
      <c r="P61" s="108"/>
      <c r="Q61" s="24"/>
      <c r="R61" s="36"/>
    </row>
    <row r="62" spans="1:18" ht="18" customHeight="1">
      <c r="A62" s="19" t="s">
        <v>29</v>
      </c>
      <c r="B62" s="102">
        <v>3.472222222222222E-3</v>
      </c>
      <c r="C62" s="106"/>
      <c r="D62" s="32">
        <f>D61+C61</f>
        <v>0.37222222222222184</v>
      </c>
      <c r="E62" s="32">
        <f>E61+C61</f>
        <v>0.39791666666666631</v>
      </c>
      <c r="F62" s="32">
        <f>F61+C61</f>
        <v>0.42361111111111077</v>
      </c>
      <c r="G62" s="37"/>
      <c r="H62" s="41"/>
      <c r="I62" s="38"/>
      <c r="J62" s="41"/>
      <c r="K62" s="38"/>
      <c r="L62" s="37"/>
      <c r="M62" s="38"/>
      <c r="N62" s="37"/>
      <c r="O62" s="39"/>
      <c r="P62" s="108"/>
      <c r="Q62" s="24"/>
      <c r="R62" s="36"/>
    </row>
    <row r="63" spans="1:18" ht="18" customHeight="1">
      <c r="A63" s="19" t="s">
        <v>29</v>
      </c>
      <c r="B63" s="103"/>
      <c r="C63" s="105">
        <v>2.0833333333333298E-3</v>
      </c>
      <c r="D63" s="32">
        <f>D62+B62</f>
        <v>0.37569444444444405</v>
      </c>
      <c r="E63" s="32">
        <f>E62+B62</f>
        <v>0.40138888888888852</v>
      </c>
      <c r="F63" s="32">
        <f>F62+B62</f>
        <v>0.42708333333333298</v>
      </c>
      <c r="G63" s="37"/>
      <c r="H63" s="41"/>
      <c r="I63" s="38"/>
      <c r="J63" s="41"/>
      <c r="K63" s="38"/>
      <c r="L63" s="37"/>
      <c r="M63" s="38"/>
      <c r="N63" s="37"/>
      <c r="O63" s="39"/>
      <c r="P63" s="108"/>
      <c r="Q63" s="24"/>
      <c r="R63" s="36"/>
    </row>
    <row r="64" spans="1:18" ht="18" customHeight="1">
      <c r="A64" s="30" t="s">
        <v>28</v>
      </c>
      <c r="B64" s="102">
        <v>2.0833333333333298E-3</v>
      </c>
      <c r="C64" s="106"/>
      <c r="D64" s="31">
        <f>D63+C63</f>
        <v>0.37777777777777738</v>
      </c>
      <c r="E64" s="31">
        <f>E63+C63</f>
        <v>0.40347222222222184</v>
      </c>
      <c r="F64" s="31">
        <f>F63+C63</f>
        <v>0.42916666666666631</v>
      </c>
      <c r="G64" s="37"/>
      <c r="H64" s="41"/>
      <c r="I64" s="38"/>
      <c r="J64" s="41"/>
      <c r="K64" s="38"/>
      <c r="L64" s="37"/>
      <c r="M64" s="38"/>
      <c r="N64" s="37"/>
      <c r="O64" s="39"/>
      <c r="P64" s="108"/>
      <c r="Q64" s="24"/>
      <c r="R64" s="36"/>
    </row>
    <row r="65" spans="1:18" ht="18" customHeight="1">
      <c r="A65" s="30" t="s">
        <v>27</v>
      </c>
      <c r="B65" s="103"/>
      <c r="C65" s="105">
        <v>1.38888888888889E-3</v>
      </c>
      <c r="D65" s="31">
        <f>D64+B64</f>
        <v>0.37986111111111071</v>
      </c>
      <c r="E65" s="31">
        <f>E64+B64</f>
        <v>0.40555555555555517</v>
      </c>
      <c r="F65" s="31">
        <f>F64+B64</f>
        <v>0.43124999999999963</v>
      </c>
      <c r="G65" s="37"/>
      <c r="H65" s="41"/>
      <c r="I65" s="38"/>
      <c r="J65" s="41"/>
      <c r="K65" s="38"/>
      <c r="L65" s="37"/>
      <c r="M65" s="38"/>
      <c r="N65" s="37"/>
      <c r="O65" s="39"/>
      <c r="P65" s="108"/>
      <c r="Q65" s="24">
        <v>2.0833333333333301E-2</v>
      </c>
      <c r="R65" s="36"/>
    </row>
    <row r="66" spans="1:18" ht="18" customHeight="1">
      <c r="A66" s="30" t="s">
        <v>26</v>
      </c>
      <c r="B66" s="102">
        <v>1.38888888888889E-3</v>
      </c>
      <c r="C66" s="106"/>
      <c r="D66" s="31">
        <f>D65+C65</f>
        <v>0.38124999999999959</v>
      </c>
      <c r="E66" s="31">
        <f>E65+C65</f>
        <v>0.40694444444444405</v>
      </c>
      <c r="F66" s="31">
        <f>F65+C65</f>
        <v>0.43263888888888852</v>
      </c>
      <c r="G66" s="37"/>
      <c r="H66" s="41"/>
      <c r="I66" s="38"/>
      <c r="J66" s="41"/>
      <c r="K66" s="38"/>
      <c r="L66" s="37"/>
      <c r="M66" s="38"/>
      <c r="N66" s="37"/>
      <c r="O66" s="39"/>
      <c r="P66" s="108"/>
      <c r="Q66" s="24">
        <v>2.7777777777777801E-2</v>
      </c>
      <c r="R66" s="36"/>
    </row>
    <row r="67" spans="1:18" ht="18" customHeight="1">
      <c r="A67" s="30" t="s">
        <v>25</v>
      </c>
      <c r="B67" s="103"/>
      <c r="C67" s="105">
        <v>2.0833333333333298E-3</v>
      </c>
      <c r="D67" s="31">
        <f>D66+B66</f>
        <v>0.38263888888888847</v>
      </c>
      <c r="E67" s="31">
        <f>E66+B66</f>
        <v>0.40833333333333294</v>
      </c>
      <c r="F67" s="31">
        <f>F66+B66</f>
        <v>0.4340277777777774</v>
      </c>
      <c r="G67" s="37"/>
      <c r="H67" s="41"/>
      <c r="I67" s="38"/>
      <c r="J67" s="41"/>
      <c r="K67" s="38"/>
      <c r="L67" s="37"/>
      <c r="M67" s="38"/>
      <c r="N67" s="37"/>
      <c r="O67" s="39"/>
      <c r="P67" s="108"/>
      <c r="Q67" s="24">
        <v>3.125E-2</v>
      </c>
      <c r="R67" s="36"/>
    </row>
    <row r="68" spans="1:18" ht="18" customHeight="1">
      <c r="A68" s="30" t="s">
        <v>24</v>
      </c>
      <c r="B68" s="102">
        <v>2.0833333333333298E-3</v>
      </c>
      <c r="C68" s="106"/>
      <c r="D68" s="31">
        <f>D67+C67</f>
        <v>0.3847222222222218</v>
      </c>
      <c r="E68" s="31">
        <f>E67+C67</f>
        <v>0.41041666666666626</v>
      </c>
      <c r="F68" s="31">
        <f>F67+C67</f>
        <v>0.43611111111111073</v>
      </c>
      <c r="G68" s="37"/>
      <c r="H68" s="41"/>
      <c r="I68" s="38"/>
      <c r="J68" s="41"/>
      <c r="K68" s="38"/>
      <c r="L68" s="37"/>
      <c r="M68" s="38"/>
      <c r="N68" s="37"/>
      <c r="O68" s="39"/>
      <c r="P68" s="108"/>
      <c r="Q68" s="24"/>
      <c r="R68" s="36"/>
    </row>
    <row r="69" spans="1:18" ht="18" customHeight="1">
      <c r="A69" s="30" t="s">
        <v>30</v>
      </c>
      <c r="B69" s="103"/>
      <c r="C69" s="105">
        <v>2.7777777777777801E-3</v>
      </c>
      <c r="D69" s="31">
        <f>D68+B68</f>
        <v>0.38680555555555513</v>
      </c>
      <c r="E69" s="31">
        <f>E68+B68</f>
        <v>0.41249999999999959</v>
      </c>
      <c r="F69" s="31">
        <f>F68+B68</f>
        <v>0.43819444444444405</v>
      </c>
      <c r="G69" s="37"/>
      <c r="H69" s="41"/>
      <c r="I69" s="38"/>
      <c r="J69" s="41"/>
      <c r="K69" s="38"/>
      <c r="L69" s="37"/>
      <c r="M69" s="38"/>
      <c r="N69" s="37"/>
      <c r="O69" s="39"/>
      <c r="P69" s="108"/>
      <c r="Q69" s="24"/>
      <c r="R69" s="36"/>
    </row>
    <row r="70" spans="1:18" ht="18" customHeight="1">
      <c r="A70" s="34" t="s">
        <v>31</v>
      </c>
      <c r="B70" s="102">
        <v>2.0833333333333298E-3</v>
      </c>
      <c r="C70" s="106"/>
      <c r="D70" s="31">
        <f>D69+C69</f>
        <v>0.38958333333333289</v>
      </c>
      <c r="E70" s="31">
        <f>E69+C69</f>
        <v>0.41527777777777736</v>
      </c>
      <c r="F70" s="31">
        <f>F69+C69</f>
        <v>0.44097222222222182</v>
      </c>
      <c r="G70" s="37"/>
      <c r="H70" s="41"/>
      <c r="I70" s="38"/>
      <c r="J70" s="41"/>
      <c r="K70" s="38"/>
      <c r="L70" s="37"/>
      <c r="M70" s="38"/>
      <c r="N70" s="37"/>
      <c r="O70" s="39"/>
      <c r="P70" s="108"/>
      <c r="Q70" s="24"/>
      <c r="R70" s="36"/>
    </row>
    <row r="71" spans="1:18" ht="18" customHeight="1">
      <c r="A71" s="30" t="s">
        <v>21</v>
      </c>
      <c r="B71" s="103"/>
      <c r="C71" s="105">
        <v>1.38888888888889E-3</v>
      </c>
      <c r="D71" s="31">
        <f>D70+B70</f>
        <v>0.39166666666666622</v>
      </c>
      <c r="E71" s="31">
        <f>E70+B70</f>
        <v>0.41736111111111068</v>
      </c>
      <c r="F71" s="31">
        <f>F70+B70</f>
        <v>0.44305555555555515</v>
      </c>
      <c r="G71" s="37"/>
      <c r="H71" s="41"/>
      <c r="I71" s="38"/>
      <c r="J71" s="41"/>
      <c r="K71" s="38"/>
      <c r="L71" s="37"/>
      <c r="M71" s="38"/>
      <c r="N71" s="37"/>
      <c r="O71" s="39"/>
      <c r="P71" s="108"/>
      <c r="Q71" s="24"/>
      <c r="R71" s="36"/>
    </row>
    <row r="72" spans="1:18" ht="18" customHeight="1">
      <c r="A72" s="30" t="s">
        <v>20</v>
      </c>
      <c r="B72" s="102">
        <v>2.7777777777777801E-3</v>
      </c>
      <c r="C72" s="106"/>
      <c r="D72" s="31">
        <f>D71+C71</f>
        <v>0.3930555555555551</v>
      </c>
      <c r="E72" s="31">
        <f>E71+C71</f>
        <v>0.41874999999999957</v>
      </c>
      <c r="F72" s="31">
        <f>F71+C71</f>
        <v>0.44444444444444403</v>
      </c>
      <c r="G72" s="37"/>
      <c r="H72" s="41"/>
      <c r="I72" s="38"/>
      <c r="J72" s="41"/>
      <c r="K72" s="38"/>
      <c r="L72" s="37"/>
      <c r="M72" s="38"/>
      <c r="N72" s="37"/>
      <c r="O72" s="39"/>
      <c r="P72" s="108"/>
      <c r="Q72" s="24"/>
      <c r="R72" s="36"/>
    </row>
    <row r="73" spans="1:18" ht="18" customHeight="1">
      <c r="A73" s="30" t="s">
        <v>19</v>
      </c>
      <c r="B73" s="103"/>
      <c r="C73" s="105">
        <v>1.38888888888889E-3</v>
      </c>
      <c r="D73" s="31">
        <f>D72+B72</f>
        <v>0.39583333333333287</v>
      </c>
      <c r="E73" s="31">
        <f>E72+B72</f>
        <v>0.42152777777777733</v>
      </c>
      <c r="F73" s="31">
        <f>F72+B72</f>
        <v>0.4472222222222218</v>
      </c>
      <c r="G73" s="37"/>
      <c r="H73" s="41"/>
      <c r="I73" s="38"/>
      <c r="J73" s="41"/>
      <c r="K73" s="38"/>
      <c r="L73" s="37"/>
      <c r="M73" s="38"/>
      <c r="N73" s="37"/>
      <c r="O73" s="39"/>
      <c r="P73" s="108"/>
      <c r="Q73" s="24"/>
      <c r="R73" s="36"/>
    </row>
    <row r="74" spans="1:18" ht="18" customHeight="1">
      <c r="A74" s="34" t="s">
        <v>32</v>
      </c>
      <c r="B74" s="102">
        <v>2.7777777777777801E-3</v>
      </c>
      <c r="C74" s="106"/>
      <c r="D74" s="31">
        <f>D73+C73</f>
        <v>0.39722222222222175</v>
      </c>
      <c r="E74" s="31">
        <f>E73+C73</f>
        <v>0.42291666666666622</v>
      </c>
      <c r="F74" s="31">
        <f>F73+C73</f>
        <v>0.44861111111111068</v>
      </c>
      <c r="G74" s="37"/>
      <c r="H74" s="41"/>
      <c r="I74" s="38"/>
      <c r="J74" s="41"/>
      <c r="K74" s="38"/>
      <c r="L74" s="37"/>
      <c r="M74" s="38"/>
      <c r="N74" s="37"/>
      <c r="O74" s="39"/>
      <c r="P74" s="108"/>
      <c r="Q74" s="24"/>
      <c r="R74" s="36"/>
    </row>
    <row r="75" spans="1:18" ht="18" customHeight="1">
      <c r="A75" s="19" t="s">
        <v>33</v>
      </c>
      <c r="B75" s="103"/>
      <c r="C75" s="105">
        <v>3.472222222222222E-3</v>
      </c>
      <c r="D75" s="32">
        <f>D74+B74</f>
        <v>0.39999999999999952</v>
      </c>
      <c r="E75" s="32">
        <f>E74+B74</f>
        <v>0.42569444444444399</v>
      </c>
      <c r="F75" s="32">
        <f>F74+B74</f>
        <v>0.45138888888888845</v>
      </c>
      <c r="G75" s="37"/>
      <c r="H75" s="41"/>
      <c r="I75" s="38"/>
      <c r="J75" s="41"/>
      <c r="K75" s="38"/>
      <c r="L75" s="37"/>
      <c r="M75" s="38"/>
      <c r="N75" s="37"/>
      <c r="O75" s="39"/>
      <c r="P75" s="108"/>
      <c r="Q75" s="24"/>
      <c r="R75" s="36"/>
    </row>
    <row r="76" spans="1:18" ht="18" customHeight="1">
      <c r="A76" s="30" t="s">
        <v>34</v>
      </c>
      <c r="B76" s="102">
        <v>2.0833333333333298E-3</v>
      </c>
      <c r="C76" s="106"/>
      <c r="D76" s="31">
        <f>D75+C75</f>
        <v>0.40347222222222173</v>
      </c>
      <c r="E76" s="31">
        <f>E75+C75</f>
        <v>0.4291666666666662</v>
      </c>
      <c r="F76" s="31">
        <f>F75+C75</f>
        <v>0.45486111111111066</v>
      </c>
      <c r="G76" s="37"/>
      <c r="H76" s="41"/>
      <c r="I76" s="38"/>
      <c r="J76" s="41"/>
      <c r="K76" s="38"/>
      <c r="L76" s="37"/>
      <c r="M76" s="38"/>
      <c r="N76" s="37"/>
      <c r="O76" s="39"/>
      <c r="P76" s="108"/>
      <c r="Q76" s="24"/>
      <c r="R76" s="36"/>
    </row>
    <row r="77" spans="1:18" ht="18" customHeight="1">
      <c r="A77" s="30" t="s">
        <v>35</v>
      </c>
      <c r="B77" s="103"/>
      <c r="C77" s="105">
        <v>2.0833333333333298E-3</v>
      </c>
      <c r="D77" s="31">
        <f>D76+B76</f>
        <v>0.40555555555555506</v>
      </c>
      <c r="E77" s="31">
        <f>E76+B76</f>
        <v>0.43124999999999952</v>
      </c>
      <c r="F77" s="31">
        <f>F76+B76</f>
        <v>0.45694444444444399</v>
      </c>
      <c r="G77" s="37"/>
      <c r="H77" s="41"/>
      <c r="I77" s="38"/>
      <c r="J77" s="41"/>
      <c r="K77" s="38"/>
      <c r="L77" s="37"/>
      <c r="M77" s="38"/>
      <c r="N77" s="37"/>
      <c r="O77" s="39"/>
      <c r="P77" s="108"/>
      <c r="Q77" s="24"/>
      <c r="R77" s="36"/>
    </row>
    <row r="78" spans="1:18" ht="18" customHeight="1">
      <c r="A78" s="30" t="s">
        <v>14</v>
      </c>
      <c r="B78" s="102">
        <v>2.0833333333333298E-3</v>
      </c>
      <c r="C78" s="106"/>
      <c r="D78" s="31">
        <f>D77+C77</f>
        <v>0.40763888888888838</v>
      </c>
      <c r="E78" s="31">
        <f>E77+C77</f>
        <v>0.43333333333333285</v>
      </c>
      <c r="F78" s="31">
        <f>F77+C77</f>
        <v>0.45902777777777731</v>
      </c>
      <c r="G78" s="37"/>
      <c r="H78" s="41"/>
      <c r="I78" s="38"/>
      <c r="J78" s="41"/>
      <c r="K78" s="38"/>
      <c r="L78" s="37"/>
      <c r="M78" s="38"/>
      <c r="N78" s="37"/>
      <c r="O78" s="39"/>
      <c r="P78" s="108"/>
      <c r="Q78" s="24"/>
      <c r="R78" s="36"/>
    </row>
    <row r="79" spans="1:18" ht="18" customHeight="1">
      <c r="A79" s="30" t="s">
        <v>12</v>
      </c>
      <c r="B79" s="103"/>
      <c r="C79" s="105">
        <v>2.0833333333333298E-3</v>
      </c>
      <c r="D79" s="31">
        <f>D78+B78</f>
        <v>0.40972222222222171</v>
      </c>
      <c r="E79" s="31">
        <f>E78+B78</f>
        <v>0.43541666666666617</v>
      </c>
      <c r="F79" s="31">
        <f>F78+B78</f>
        <v>0.46111111111111064</v>
      </c>
      <c r="G79" s="37"/>
      <c r="H79" s="41"/>
      <c r="I79" s="38"/>
      <c r="J79" s="41"/>
      <c r="K79" s="38"/>
      <c r="L79" s="37"/>
      <c r="M79" s="38"/>
      <c r="N79" s="37"/>
      <c r="O79" s="39"/>
      <c r="P79" s="108"/>
      <c r="Q79" s="24"/>
      <c r="R79" s="36"/>
    </row>
    <row r="80" spans="1:18" ht="18" customHeight="1">
      <c r="A80" s="76" t="s">
        <v>46</v>
      </c>
      <c r="B80" s="105">
        <v>2.7777777777777779E-3</v>
      </c>
      <c r="C80" s="106"/>
      <c r="D80" s="32">
        <f>D79+C79</f>
        <v>0.41180555555555504</v>
      </c>
      <c r="E80" s="78">
        <f>E79+C79</f>
        <v>0.4374999999999995</v>
      </c>
      <c r="F80" s="78">
        <f>F79+C79</f>
        <v>0.46319444444444396</v>
      </c>
      <c r="G80" s="37"/>
      <c r="H80" s="41"/>
      <c r="I80" s="38"/>
      <c r="J80" s="41"/>
      <c r="K80" s="38"/>
      <c r="L80" s="37"/>
      <c r="M80" s="38"/>
      <c r="N80" s="37"/>
      <c r="O80" s="39"/>
      <c r="P80" s="108"/>
      <c r="Q80" s="24"/>
      <c r="R80" s="36"/>
    </row>
    <row r="81" spans="1:18" ht="18" customHeight="1">
      <c r="A81" s="25">
        <f>SUM(B80:B116,C82:C117)</f>
        <v>7.8472222222222207E-2</v>
      </c>
      <c r="B81" s="107"/>
      <c r="C81" s="40"/>
      <c r="D81" s="26">
        <v>1</v>
      </c>
      <c r="E81" s="26">
        <v>2</v>
      </c>
      <c r="F81" s="26">
        <v>3</v>
      </c>
      <c r="G81" s="37"/>
      <c r="H81" s="41"/>
      <c r="I81" s="38"/>
      <c r="J81" s="41"/>
      <c r="K81" s="38"/>
      <c r="L81" s="37"/>
      <c r="M81" s="38"/>
      <c r="N81" s="37"/>
      <c r="O81" s="39"/>
      <c r="P81" s="108" t="s">
        <v>37</v>
      </c>
      <c r="Q81" s="24">
        <v>4.8611111111111112E-3</v>
      </c>
      <c r="R81" s="36"/>
    </row>
    <row r="82" spans="1:18" s="47" customFormat="1" ht="18" customHeight="1">
      <c r="A82" s="76" t="s">
        <v>46</v>
      </c>
      <c r="B82" s="106"/>
      <c r="C82" s="105">
        <v>2.0833333333333298E-3</v>
      </c>
      <c r="D82" s="29">
        <f>D80+B80</f>
        <v>0.4145833333333328</v>
      </c>
      <c r="E82" s="77">
        <f>E80+Q81</f>
        <v>0.44236111111111059</v>
      </c>
      <c r="F82" s="77">
        <f>F80+B80</f>
        <v>0.46597222222222173</v>
      </c>
      <c r="G82" s="43"/>
      <c r="H82" s="43"/>
      <c r="I82" s="44"/>
      <c r="J82" s="43"/>
      <c r="K82" s="44"/>
      <c r="L82" s="43"/>
      <c r="M82" s="44"/>
      <c r="N82" s="43"/>
      <c r="O82" s="44"/>
      <c r="P82" s="108"/>
      <c r="Q82" s="45"/>
      <c r="R82" s="46"/>
    </row>
    <row r="83" spans="1:18" s="47" customFormat="1" ht="18" customHeight="1">
      <c r="A83" s="30" t="s">
        <v>12</v>
      </c>
      <c r="B83" s="102">
        <v>2.0833333333333298E-3</v>
      </c>
      <c r="C83" s="106"/>
      <c r="D83" s="31">
        <f>D82+C82</f>
        <v>0.41666666666666613</v>
      </c>
      <c r="E83" s="31">
        <f>E82+C82</f>
        <v>0.44444444444444392</v>
      </c>
      <c r="F83" s="31">
        <f>F82+C82</f>
        <v>0.46805555555555506</v>
      </c>
      <c r="G83" s="43"/>
      <c r="H83" s="43"/>
      <c r="I83" s="44"/>
      <c r="J83" s="43"/>
      <c r="K83" s="44"/>
      <c r="L83" s="43"/>
      <c r="M83" s="44"/>
      <c r="N83" s="43"/>
      <c r="O83" s="44"/>
      <c r="P83" s="108"/>
      <c r="Q83" s="45"/>
      <c r="R83" s="46"/>
    </row>
    <row r="84" spans="1:18" s="47" customFormat="1" ht="18" customHeight="1">
      <c r="A84" s="30" t="s">
        <v>14</v>
      </c>
      <c r="B84" s="103"/>
      <c r="C84" s="105">
        <v>1.38888888888889E-3</v>
      </c>
      <c r="D84" s="31">
        <f>D83+B83</f>
        <v>0.41874999999999946</v>
      </c>
      <c r="E84" s="31">
        <f>E83+B83</f>
        <v>0.44652777777777725</v>
      </c>
      <c r="F84" s="31">
        <f>F83+B83</f>
        <v>0.47013888888888838</v>
      </c>
      <c r="G84" s="43"/>
      <c r="H84" s="43"/>
      <c r="I84" s="44"/>
      <c r="J84" s="43"/>
      <c r="K84" s="44"/>
      <c r="L84" s="43"/>
      <c r="M84" s="44"/>
      <c r="N84" s="43"/>
      <c r="O84" s="44"/>
      <c r="P84" s="108"/>
      <c r="Q84" s="45"/>
      <c r="R84" s="46"/>
    </row>
    <row r="85" spans="1:18" s="47" customFormat="1" ht="18" customHeight="1">
      <c r="A85" s="30" t="s">
        <v>15</v>
      </c>
      <c r="B85" s="102">
        <v>1.38888888888889E-3</v>
      </c>
      <c r="C85" s="106"/>
      <c r="D85" s="31">
        <f>D84+C84</f>
        <v>0.42013888888888834</v>
      </c>
      <c r="E85" s="31">
        <f>E84+C84</f>
        <v>0.44791666666666613</v>
      </c>
      <c r="F85" s="31">
        <f>F84+C84</f>
        <v>0.47152777777777727</v>
      </c>
      <c r="G85" s="43"/>
      <c r="H85" s="43"/>
      <c r="I85" s="44"/>
      <c r="J85" s="43"/>
      <c r="K85" s="44"/>
      <c r="L85" s="43"/>
      <c r="M85" s="44"/>
      <c r="N85" s="43"/>
      <c r="O85" s="44"/>
      <c r="P85" s="108"/>
      <c r="Q85" s="45"/>
      <c r="R85" s="46"/>
    </row>
    <row r="86" spans="1:18" s="47" customFormat="1" ht="18" customHeight="1">
      <c r="A86" s="30" t="s">
        <v>16</v>
      </c>
      <c r="B86" s="103"/>
      <c r="C86" s="105">
        <v>2.7777777777777801E-3</v>
      </c>
      <c r="D86" s="31">
        <f>D85+B85</f>
        <v>0.42152777777777722</v>
      </c>
      <c r="E86" s="31">
        <f>E85+B85</f>
        <v>0.44930555555555501</v>
      </c>
      <c r="F86" s="31">
        <f>F85+B85</f>
        <v>0.47291666666666615</v>
      </c>
      <c r="G86" s="43"/>
      <c r="H86" s="43"/>
      <c r="I86" s="44"/>
      <c r="J86" s="43"/>
      <c r="K86" s="44"/>
      <c r="L86" s="43"/>
      <c r="M86" s="44"/>
      <c r="N86" s="43"/>
      <c r="O86" s="44"/>
      <c r="P86" s="108"/>
      <c r="Q86" s="45"/>
      <c r="R86" s="46"/>
    </row>
    <row r="87" spans="1:18" s="47" customFormat="1" ht="18" customHeight="1">
      <c r="A87" s="19" t="s">
        <v>17</v>
      </c>
      <c r="B87" s="102">
        <v>3.472222222222222E-3</v>
      </c>
      <c r="C87" s="106"/>
      <c r="D87" s="32">
        <f>D86+C86</f>
        <v>0.42430555555555499</v>
      </c>
      <c r="E87" s="32">
        <f>E86+C86</f>
        <v>0.45208333333333278</v>
      </c>
      <c r="F87" s="32">
        <f>F86+C86</f>
        <v>0.47569444444444392</v>
      </c>
      <c r="G87" s="43"/>
      <c r="H87" s="43"/>
      <c r="I87" s="44"/>
      <c r="J87" s="43"/>
      <c r="K87" s="44"/>
      <c r="L87" s="43"/>
      <c r="M87" s="44"/>
      <c r="N87" s="43"/>
      <c r="O87" s="44"/>
      <c r="P87" s="108"/>
      <c r="Q87" s="45"/>
      <c r="R87" s="46"/>
    </row>
    <row r="88" spans="1:18" s="47" customFormat="1" ht="18" customHeight="1">
      <c r="A88" s="30" t="s">
        <v>18</v>
      </c>
      <c r="B88" s="103"/>
      <c r="C88" s="105">
        <v>1.38888888888889E-3</v>
      </c>
      <c r="D88" s="31">
        <f>D87+B87</f>
        <v>0.4277777777777772</v>
      </c>
      <c r="E88" s="31">
        <f>E87+B87</f>
        <v>0.45555555555555499</v>
      </c>
      <c r="F88" s="31">
        <f>F87+B87</f>
        <v>0.47916666666666613</v>
      </c>
      <c r="G88" s="43"/>
      <c r="H88" s="43"/>
      <c r="I88" s="44"/>
      <c r="J88" s="43"/>
      <c r="K88" s="44"/>
      <c r="L88" s="43"/>
      <c r="M88" s="44"/>
      <c r="N88" s="43"/>
      <c r="O88" s="44"/>
      <c r="P88" s="108"/>
      <c r="Q88" s="45"/>
      <c r="R88" s="46"/>
    </row>
    <row r="89" spans="1:18" s="47" customFormat="1" ht="18" customHeight="1">
      <c r="A89" s="30" t="s">
        <v>19</v>
      </c>
      <c r="B89" s="102">
        <v>2.7777777777777801E-3</v>
      </c>
      <c r="C89" s="106"/>
      <c r="D89" s="31">
        <f>D88+C88</f>
        <v>0.42916666666666609</v>
      </c>
      <c r="E89" s="31">
        <f>E88+C88</f>
        <v>0.45694444444444388</v>
      </c>
      <c r="F89" s="31">
        <f>F88+C88</f>
        <v>0.48055555555555501</v>
      </c>
      <c r="G89" s="43"/>
      <c r="H89" s="43"/>
      <c r="I89" s="44"/>
      <c r="J89" s="43"/>
      <c r="K89" s="44"/>
      <c r="L89" s="43"/>
      <c r="M89" s="44"/>
      <c r="N89" s="43"/>
      <c r="O89" s="44"/>
      <c r="P89" s="108"/>
      <c r="Q89" s="45"/>
      <c r="R89" s="46"/>
    </row>
    <row r="90" spans="1:18" ht="18" customHeight="1">
      <c r="A90" s="30" t="s">
        <v>20</v>
      </c>
      <c r="B90" s="103"/>
      <c r="C90" s="105">
        <v>1.38888888888889E-3</v>
      </c>
      <c r="D90" s="31">
        <f>D89+B89</f>
        <v>0.43194444444444385</v>
      </c>
      <c r="E90" s="31">
        <f>E89+B89</f>
        <v>0.45972222222222164</v>
      </c>
      <c r="F90" s="31">
        <f>F89+B89</f>
        <v>0.48333333333333278</v>
      </c>
      <c r="G90" s="48"/>
      <c r="H90" s="41"/>
      <c r="I90" s="49"/>
      <c r="J90" s="41"/>
      <c r="K90" s="49"/>
      <c r="L90" s="41"/>
      <c r="M90" s="49"/>
      <c r="N90" s="41"/>
      <c r="O90" s="50"/>
      <c r="P90" s="108"/>
      <c r="Q90" s="24">
        <v>1.0416666666666701E-2</v>
      </c>
      <c r="R90" s="36"/>
    </row>
    <row r="91" spans="1:18" ht="18" customHeight="1">
      <c r="A91" s="30" t="s">
        <v>21</v>
      </c>
      <c r="B91" s="102">
        <v>2.7777777777777801E-3</v>
      </c>
      <c r="C91" s="106"/>
      <c r="D91" s="31">
        <f>D90+C90</f>
        <v>0.43333333333333274</v>
      </c>
      <c r="E91" s="31">
        <f>E90+C90</f>
        <v>0.46111111111111053</v>
      </c>
      <c r="F91" s="31">
        <f>F90+C90</f>
        <v>0.48472222222222167</v>
      </c>
      <c r="G91" s="51"/>
      <c r="H91" s="41"/>
      <c r="I91" s="38"/>
      <c r="J91" s="41"/>
      <c r="K91" s="38"/>
      <c r="L91" s="37"/>
      <c r="M91" s="38"/>
      <c r="N91" s="37"/>
      <c r="O91" s="39"/>
      <c r="P91" s="108"/>
      <c r="Q91" s="24">
        <v>1.38888888888889E-2</v>
      </c>
      <c r="R91" s="36"/>
    </row>
    <row r="92" spans="1:18" ht="18" customHeight="1">
      <c r="A92" s="34" t="s">
        <v>22</v>
      </c>
      <c r="B92" s="103"/>
      <c r="C92" s="105">
        <v>2.0833333333333298E-3</v>
      </c>
      <c r="D92" s="31">
        <f>D91+B91</f>
        <v>0.43611111111111051</v>
      </c>
      <c r="E92" s="31">
        <f>E91+B91</f>
        <v>0.4638888888888883</v>
      </c>
      <c r="F92" s="31">
        <f>F91+B91</f>
        <v>0.48749999999999943</v>
      </c>
      <c r="G92" s="51"/>
      <c r="H92" s="41"/>
      <c r="I92" s="38"/>
      <c r="J92" s="41"/>
      <c r="K92" s="38"/>
      <c r="L92" s="37"/>
      <c r="M92" s="38"/>
      <c r="N92" s="37"/>
      <c r="O92" s="39"/>
      <c r="P92" s="108"/>
      <c r="Q92" s="24"/>
      <c r="R92" s="36"/>
    </row>
    <row r="93" spans="1:18" ht="18" customHeight="1">
      <c r="A93" s="30" t="s">
        <v>23</v>
      </c>
      <c r="B93" s="102">
        <v>2.0833333333333298E-3</v>
      </c>
      <c r="C93" s="106"/>
      <c r="D93" s="31">
        <f>D92+C92</f>
        <v>0.43819444444444383</v>
      </c>
      <c r="E93" s="31">
        <f>E92+C92</f>
        <v>0.46597222222222162</v>
      </c>
      <c r="F93" s="31">
        <f>F92+C92</f>
        <v>0.48958333333333276</v>
      </c>
      <c r="G93" s="51"/>
      <c r="H93" s="41"/>
      <c r="I93" s="38"/>
      <c r="J93" s="41"/>
      <c r="K93" s="38"/>
      <c r="L93" s="37"/>
      <c r="M93" s="38"/>
      <c r="N93" s="37"/>
      <c r="O93" s="39"/>
      <c r="P93" s="108"/>
      <c r="Q93" s="24"/>
      <c r="R93" s="36"/>
    </row>
    <row r="94" spans="1:18" ht="18" customHeight="1">
      <c r="A94" s="30" t="s">
        <v>24</v>
      </c>
      <c r="B94" s="103"/>
      <c r="C94" s="105">
        <v>1.38888888888889E-3</v>
      </c>
      <c r="D94" s="31">
        <f>D93+B93</f>
        <v>0.44027777777777716</v>
      </c>
      <c r="E94" s="31">
        <f>E93+B93</f>
        <v>0.46805555555555495</v>
      </c>
      <c r="F94" s="31">
        <f>F93+B93</f>
        <v>0.49166666666666609</v>
      </c>
      <c r="G94" s="51"/>
      <c r="H94" s="41"/>
      <c r="I94" s="38"/>
      <c r="J94" s="41"/>
      <c r="K94" s="38"/>
      <c r="L94" s="37"/>
      <c r="M94" s="38"/>
      <c r="N94" s="37"/>
      <c r="O94" s="39"/>
      <c r="P94" s="108"/>
      <c r="Q94" s="24"/>
      <c r="R94" s="36"/>
    </row>
    <row r="95" spans="1:18" ht="18" customHeight="1">
      <c r="A95" s="30" t="s">
        <v>25</v>
      </c>
      <c r="B95" s="102">
        <v>1.38888888888889E-3</v>
      </c>
      <c r="C95" s="106"/>
      <c r="D95" s="31">
        <f>D94+C94</f>
        <v>0.44166666666666604</v>
      </c>
      <c r="E95" s="31">
        <f>E94+C94</f>
        <v>0.46944444444444383</v>
      </c>
      <c r="F95" s="31">
        <f>F94+C94</f>
        <v>0.49305555555555497</v>
      </c>
      <c r="G95" s="51"/>
      <c r="H95" s="41"/>
      <c r="I95" s="38"/>
      <c r="J95" s="41"/>
      <c r="K95" s="38"/>
      <c r="L95" s="37"/>
      <c r="M95" s="38"/>
      <c r="N95" s="37"/>
      <c r="O95" s="39"/>
      <c r="P95" s="108"/>
      <c r="Q95" s="24"/>
      <c r="R95" s="36"/>
    </row>
    <row r="96" spans="1:18" ht="18" customHeight="1">
      <c r="A96" s="30" t="s">
        <v>26</v>
      </c>
      <c r="B96" s="103"/>
      <c r="C96" s="105">
        <v>1.38888888888889E-3</v>
      </c>
      <c r="D96" s="31">
        <f>D95+B95</f>
        <v>0.44305555555555493</v>
      </c>
      <c r="E96" s="31">
        <f>E95+B95</f>
        <v>0.47083333333333272</v>
      </c>
      <c r="F96" s="31">
        <f>F95+B95</f>
        <v>0.49444444444444385</v>
      </c>
      <c r="G96" s="51"/>
      <c r="H96" s="41"/>
      <c r="I96" s="38"/>
      <c r="J96" s="41"/>
      <c r="K96" s="38"/>
      <c r="L96" s="37"/>
      <c r="M96" s="38"/>
      <c r="N96" s="37"/>
      <c r="O96" s="39"/>
      <c r="P96" s="108"/>
      <c r="Q96" s="24"/>
      <c r="R96" s="36"/>
    </row>
    <row r="97" spans="1:18" ht="18" customHeight="1">
      <c r="A97" s="30" t="s">
        <v>27</v>
      </c>
      <c r="B97" s="102">
        <v>2.0833333333333298E-3</v>
      </c>
      <c r="C97" s="106"/>
      <c r="D97" s="31">
        <f>D96+C96</f>
        <v>0.44444444444444381</v>
      </c>
      <c r="E97" s="31">
        <f>E96+C96</f>
        <v>0.4722222222222216</v>
      </c>
      <c r="F97" s="31">
        <f>F96+C96</f>
        <v>0.49583333333333274</v>
      </c>
      <c r="G97" s="51"/>
      <c r="H97" s="41"/>
      <c r="I97" s="38"/>
      <c r="J97" s="41"/>
      <c r="K97" s="38"/>
      <c r="L97" s="37"/>
      <c r="M97" s="38"/>
      <c r="N97" s="37"/>
      <c r="O97" s="39"/>
      <c r="P97" s="108"/>
      <c r="Q97" s="24"/>
      <c r="R97" s="36"/>
    </row>
    <row r="98" spans="1:18" ht="18" customHeight="1">
      <c r="A98" s="30" t="s">
        <v>28</v>
      </c>
      <c r="B98" s="103"/>
      <c r="C98" s="105">
        <v>2.0833333333333298E-3</v>
      </c>
      <c r="D98" s="31">
        <f>D97+B97</f>
        <v>0.44652777777777714</v>
      </c>
      <c r="E98" s="31">
        <f>E97+B97</f>
        <v>0.47430555555555493</v>
      </c>
      <c r="F98" s="31">
        <f>F97+B97</f>
        <v>0.49791666666666606</v>
      </c>
      <c r="G98" s="51"/>
      <c r="H98" s="41"/>
      <c r="I98" s="38"/>
      <c r="J98" s="41"/>
      <c r="K98" s="38"/>
      <c r="L98" s="37"/>
      <c r="M98" s="38"/>
      <c r="N98" s="37"/>
      <c r="O98" s="39"/>
      <c r="P98" s="108"/>
      <c r="Q98" s="24"/>
      <c r="R98" s="36"/>
    </row>
    <row r="99" spans="1:18" ht="18" customHeight="1">
      <c r="A99" s="19" t="s">
        <v>29</v>
      </c>
      <c r="B99" s="102">
        <v>5.5555555555555558E-3</v>
      </c>
      <c r="C99" s="106"/>
      <c r="D99" s="84">
        <f>D98+C98</f>
        <v>0.44861111111111046</v>
      </c>
      <c r="E99" s="84">
        <f>E98+C98</f>
        <v>0.47638888888888825</v>
      </c>
      <c r="F99" s="84">
        <f>F98+C98</f>
        <v>0.49999999999999939</v>
      </c>
      <c r="G99" s="51"/>
      <c r="H99" s="41"/>
      <c r="I99" s="38"/>
      <c r="J99" s="41"/>
      <c r="K99" s="38"/>
      <c r="L99" s="37"/>
      <c r="M99" s="38"/>
      <c r="N99" s="37"/>
      <c r="O99" s="39"/>
      <c r="P99" s="108"/>
      <c r="Q99" s="24"/>
      <c r="R99" s="36"/>
    </row>
    <row r="100" spans="1:18" ht="18" customHeight="1">
      <c r="A100" s="19" t="s">
        <v>29</v>
      </c>
      <c r="B100" s="103"/>
      <c r="C100" s="105">
        <v>2.0833333333333298E-3</v>
      </c>
      <c r="D100" s="84">
        <f>D99+R117</f>
        <v>0.47638888888888825</v>
      </c>
      <c r="E100" s="84">
        <f>E99+R118</f>
        <v>0.50416666666666599</v>
      </c>
      <c r="F100" s="84">
        <f>F99+R119</f>
        <v>0.53124999999999933</v>
      </c>
      <c r="G100" s="51"/>
      <c r="H100" s="41"/>
      <c r="I100" s="38"/>
      <c r="J100" s="41"/>
      <c r="K100" s="38"/>
      <c r="L100" s="37"/>
      <c r="M100" s="38"/>
      <c r="N100" s="37"/>
      <c r="O100" s="39"/>
      <c r="P100" s="108"/>
      <c r="Q100" s="24"/>
      <c r="R100" s="36"/>
    </row>
    <row r="101" spans="1:18" ht="18" customHeight="1">
      <c r="A101" s="30" t="s">
        <v>28</v>
      </c>
      <c r="B101" s="102">
        <v>2.0833333333333298E-3</v>
      </c>
      <c r="C101" s="106"/>
      <c r="D101" s="31">
        <f>D100+C100</f>
        <v>0.47847222222222158</v>
      </c>
      <c r="E101" s="31">
        <f>E100+C100</f>
        <v>0.50624999999999931</v>
      </c>
      <c r="F101" s="31">
        <f>F100+C100</f>
        <v>0.53333333333333266</v>
      </c>
      <c r="G101" s="51"/>
      <c r="H101" s="41"/>
      <c r="I101" s="38"/>
      <c r="J101" s="41"/>
      <c r="K101" s="38"/>
      <c r="L101" s="37"/>
      <c r="M101" s="38"/>
      <c r="N101" s="37"/>
      <c r="O101" s="39"/>
      <c r="P101" s="108"/>
      <c r="Q101" s="24"/>
      <c r="R101" s="36"/>
    </row>
    <row r="102" spans="1:18" ht="18" customHeight="1">
      <c r="A102" s="30" t="s">
        <v>27</v>
      </c>
      <c r="B102" s="103"/>
      <c r="C102" s="105">
        <v>1.38888888888889E-3</v>
      </c>
      <c r="D102" s="31">
        <f>D101+B101</f>
        <v>0.4805555555555549</v>
      </c>
      <c r="E102" s="31">
        <f>E101+B101</f>
        <v>0.50833333333333264</v>
      </c>
      <c r="F102" s="31">
        <f>F101+B101</f>
        <v>0.53541666666666599</v>
      </c>
      <c r="G102" s="51"/>
      <c r="H102" s="41"/>
      <c r="I102" s="38"/>
      <c r="J102" s="41"/>
      <c r="K102" s="38"/>
      <c r="L102" s="37"/>
      <c r="M102" s="38"/>
      <c r="N102" s="37"/>
      <c r="O102" s="39"/>
      <c r="P102" s="108"/>
      <c r="Q102" s="24"/>
      <c r="R102" s="36"/>
    </row>
    <row r="103" spans="1:18" ht="18" customHeight="1">
      <c r="A103" s="30" t="s">
        <v>26</v>
      </c>
      <c r="B103" s="102">
        <v>1.38888888888889E-3</v>
      </c>
      <c r="C103" s="106"/>
      <c r="D103" s="31">
        <f>D102+C102</f>
        <v>0.48194444444444379</v>
      </c>
      <c r="E103" s="31">
        <f>E102+C102</f>
        <v>0.50972222222222152</v>
      </c>
      <c r="F103" s="31">
        <f>F102+C102</f>
        <v>0.53680555555555487</v>
      </c>
      <c r="G103" s="51"/>
      <c r="H103" s="41"/>
      <c r="I103" s="38"/>
      <c r="J103" s="41"/>
      <c r="K103" s="38"/>
      <c r="L103" s="37"/>
      <c r="M103" s="38"/>
      <c r="N103" s="37"/>
      <c r="O103" s="39"/>
      <c r="P103" s="108"/>
      <c r="Q103" s="24"/>
      <c r="R103" s="36"/>
    </row>
    <row r="104" spans="1:18" ht="18" customHeight="1">
      <c r="A104" s="30" t="s">
        <v>25</v>
      </c>
      <c r="B104" s="103"/>
      <c r="C104" s="105">
        <v>2.0833333333333298E-3</v>
      </c>
      <c r="D104" s="31">
        <f>D103+B103</f>
        <v>0.48333333333333267</v>
      </c>
      <c r="E104" s="31">
        <f>E103+B103</f>
        <v>0.51111111111111041</v>
      </c>
      <c r="F104" s="31">
        <f>F103+B103</f>
        <v>0.53819444444444375</v>
      </c>
      <c r="G104" s="51"/>
      <c r="H104" s="41"/>
      <c r="I104" s="38"/>
      <c r="J104" s="41"/>
      <c r="K104" s="38"/>
      <c r="L104" s="37"/>
      <c r="M104" s="38"/>
      <c r="N104" s="37"/>
      <c r="O104" s="39"/>
      <c r="P104" s="108"/>
      <c r="Q104" s="24"/>
      <c r="R104" s="36"/>
    </row>
    <row r="105" spans="1:18" ht="18" customHeight="1">
      <c r="A105" s="30" t="s">
        <v>24</v>
      </c>
      <c r="B105" s="102">
        <v>2.0833333333333298E-3</v>
      </c>
      <c r="C105" s="106"/>
      <c r="D105" s="31">
        <f>D104+C104</f>
        <v>0.485416666666666</v>
      </c>
      <c r="E105" s="31">
        <f>E104+C104</f>
        <v>0.51319444444444373</v>
      </c>
      <c r="F105" s="31">
        <f>F104+C104</f>
        <v>0.54027777777777708</v>
      </c>
      <c r="G105" s="51"/>
      <c r="H105" s="41"/>
      <c r="I105" s="38"/>
      <c r="J105" s="41"/>
      <c r="K105" s="38"/>
      <c r="L105" s="37"/>
      <c r="M105" s="38"/>
      <c r="N105" s="37"/>
      <c r="O105" s="39"/>
      <c r="P105" s="108"/>
      <c r="Q105" s="24"/>
      <c r="R105" s="36"/>
    </row>
    <row r="106" spans="1:18" ht="18" customHeight="1">
      <c r="A106" s="30" t="s">
        <v>30</v>
      </c>
      <c r="B106" s="103"/>
      <c r="C106" s="105">
        <v>2.7777777777777801E-3</v>
      </c>
      <c r="D106" s="31">
        <f>D105+B105</f>
        <v>0.48749999999999932</v>
      </c>
      <c r="E106" s="31">
        <f>E105+B105</f>
        <v>0.51527777777777706</v>
      </c>
      <c r="F106" s="31">
        <f>F105+B105</f>
        <v>0.54236111111111041</v>
      </c>
      <c r="G106" s="51"/>
      <c r="H106" s="41"/>
      <c r="I106" s="38"/>
      <c r="J106" s="41"/>
      <c r="K106" s="38"/>
      <c r="L106" s="37"/>
      <c r="M106" s="38"/>
      <c r="N106" s="37"/>
      <c r="O106" s="39"/>
      <c r="P106" s="108"/>
      <c r="Q106" s="24"/>
      <c r="R106" s="36"/>
    </row>
    <row r="107" spans="1:18" ht="18" customHeight="1">
      <c r="A107" s="34" t="s">
        <v>31</v>
      </c>
      <c r="B107" s="102">
        <v>2.0833333333333298E-3</v>
      </c>
      <c r="C107" s="106"/>
      <c r="D107" s="31">
        <f>D106+C106</f>
        <v>0.49027777777777709</v>
      </c>
      <c r="E107" s="31">
        <f>E106+C106</f>
        <v>0.51805555555555483</v>
      </c>
      <c r="F107" s="31">
        <f>F106+C106</f>
        <v>0.54513888888888817</v>
      </c>
      <c r="G107" s="51"/>
      <c r="H107" s="41"/>
      <c r="I107" s="38"/>
      <c r="J107" s="41"/>
      <c r="K107" s="38"/>
      <c r="L107" s="37"/>
      <c r="M107" s="38"/>
      <c r="N107" s="37"/>
      <c r="O107" s="39"/>
      <c r="P107" s="108"/>
      <c r="Q107" s="24"/>
      <c r="R107" s="36"/>
    </row>
    <row r="108" spans="1:18" ht="18" customHeight="1">
      <c r="A108" s="30" t="s">
        <v>21</v>
      </c>
      <c r="B108" s="103"/>
      <c r="C108" s="105">
        <v>1.38888888888889E-3</v>
      </c>
      <c r="D108" s="31">
        <f>D107+B107</f>
        <v>0.49236111111111042</v>
      </c>
      <c r="E108" s="31">
        <f>E107+B107</f>
        <v>0.52013888888888815</v>
      </c>
      <c r="F108" s="31">
        <f>F107+B107</f>
        <v>0.5472222222222215</v>
      </c>
      <c r="G108" s="51"/>
      <c r="H108" s="41"/>
      <c r="I108" s="38"/>
      <c r="J108" s="41"/>
      <c r="K108" s="38"/>
      <c r="L108" s="37"/>
      <c r="M108" s="38"/>
      <c r="N108" s="37"/>
      <c r="O108" s="39"/>
      <c r="P108" s="108"/>
      <c r="Q108" s="24"/>
      <c r="R108" s="36"/>
    </row>
    <row r="109" spans="1:18" ht="18" customHeight="1">
      <c r="A109" s="30" t="s">
        <v>20</v>
      </c>
      <c r="B109" s="102">
        <v>2.7777777777777801E-3</v>
      </c>
      <c r="C109" s="106"/>
      <c r="D109" s="31">
        <f>D108+C108</f>
        <v>0.4937499999999993</v>
      </c>
      <c r="E109" s="31">
        <f>E108+C108</f>
        <v>0.52152777777777704</v>
      </c>
      <c r="F109" s="31">
        <f>F108+C108</f>
        <v>0.54861111111111038</v>
      </c>
      <c r="G109" s="51"/>
      <c r="H109" s="41"/>
      <c r="I109" s="38"/>
      <c r="J109" s="41"/>
      <c r="K109" s="38"/>
      <c r="L109" s="37"/>
      <c r="M109" s="38"/>
      <c r="N109" s="37"/>
      <c r="O109" s="39"/>
      <c r="P109" s="108"/>
      <c r="Q109" s="24"/>
      <c r="R109" s="36"/>
    </row>
    <row r="110" spans="1:18" ht="18" customHeight="1">
      <c r="A110" s="30" t="s">
        <v>52</v>
      </c>
      <c r="B110" s="103"/>
      <c r="C110" s="105">
        <v>1.38888888888889E-3</v>
      </c>
      <c r="D110" s="31">
        <f>D109+B109</f>
        <v>0.49652777777777707</v>
      </c>
      <c r="E110" s="31">
        <f>E109+B109</f>
        <v>0.5243055555555548</v>
      </c>
      <c r="F110" s="31">
        <f>F109+B109</f>
        <v>0.55138888888888815</v>
      </c>
      <c r="G110" s="51"/>
      <c r="H110" s="41"/>
      <c r="I110" s="38"/>
      <c r="J110" s="41"/>
      <c r="K110" s="38"/>
      <c r="L110" s="37"/>
      <c r="M110" s="38"/>
      <c r="N110" s="37"/>
      <c r="O110" s="39"/>
      <c r="P110" s="108"/>
      <c r="Q110" s="24"/>
      <c r="R110" s="36"/>
    </row>
    <row r="111" spans="1:18" ht="18" customHeight="1">
      <c r="A111" s="34" t="s">
        <v>53</v>
      </c>
      <c r="B111" s="102">
        <v>2.7777777777777801E-3</v>
      </c>
      <c r="C111" s="106"/>
      <c r="D111" s="31">
        <f>D110+C110</f>
        <v>0.49791666666666595</v>
      </c>
      <c r="E111" s="31">
        <f>E110+C110</f>
        <v>0.52569444444444369</v>
      </c>
      <c r="F111" s="31">
        <f>F110+C110</f>
        <v>0.55277777777777704</v>
      </c>
      <c r="G111" s="51"/>
      <c r="H111" s="41"/>
      <c r="I111" s="38"/>
      <c r="J111" s="41"/>
      <c r="K111" s="38"/>
      <c r="L111" s="37"/>
      <c r="M111" s="38"/>
      <c r="N111" s="37"/>
      <c r="O111" s="39"/>
      <c r="P111" s="108"/>
      <c r="Q111" s="24"/>
      <c r="R111" s="36"/>
    </row>
    <row r="112" spans="1:18" ht="18" customHeight="1">
      <c r="A112" s="19" t="s">
        <v>54</v>
      </c>
      <c r="B112" s="103"/>
      <c r="C112" s="105">
        <v>3.472222222222222E-3</v>
      </c>
      <c r="D112" s="32">
        <f>D111+B111</f>
        <v>0.50069444444444378</v>
      </c>
      <c r="E112" s="32">
        <f>E111+B111</f>
        <v>0.52847222222222145</v>
      </c>
      <c r="F112" s="32">
        <f>F111+B111</f>
        <v>0.5555555555555548</v>
      </c>
      <c r="G112" s="51"/>
      <c r="H112" s="41"/>
      <c r="I112" s="38"/>
      <c r="J112" s="41"/>
      <c r="K112" s="38"/>
      <c r="L112" s="37"/>
      <c r="M112" s="38"/>
      <c r="N112" s="37"/>
      <c r="O112" s="39"/>
      <c r="P112" s="108"/>
      <c r="Q112" s="24"/>
      <c r="R112" s="36"/>
    </row>
    <row r="113" spans="1:23" ht="18" customHeight="1">
      <c r="A113" s="30" t="s">
        <v>34</v>
      </c>
      <c r="B113" s="102">
        <v>2.0833333333333298E-3</v>
      </c>
      <c r="C113" s="106"/>
      <c r="D113" s="31">
        <f>D112+C112</f>
        <v>0.50416666666666599</v>
      </c>
      <c r="E113" s="31">
        <f>E112+C112</f>
        <v>0.53194444444444366</v>
      </c>
      <c r="F113" s="31">
        <f>F112+C112</f>
        <v>0.55902777777777701</v>
      </c>
      <c r="G113" s="51"/>
      <c r="H113" s="41"/>
      <c r="I113" s="38"/>
      <c r="J113" s="41"/>
      <c r="K113" s="38"/>
      <c r="L113" s="37"/>
      <c r="M113" s="38"/>
      <c r="N113" s="37"/>
      <c r="O113" s="39"/>
      <c r="P113" s="108"/>
      <c r="Q113" s="24"/>
      <c r="R113" s="36"/>
    </row>
    <row r="114" spans="1:23" ht="18" customHeight="1">
      <c r="A114" s="30" t="s">
        <v>35</v>
      </c>
      <c r="B114" s="103"/>
      <c r="C114" s="105">
        <v>2.0833333333333298E-3</v>
      </c>
      <c r="D114" s="31">
        <f>D113+B113</f>
        <v>0.50624999999999931</v>
      </c>
      <c r="E114" s="31">
        <f>E113+B113</f>
        <v>0.53402777777777699</v>
      </c>
      <c r="F114" s="31">
        <f>F113+B113</f>
        <v>0.56111111111111034</v>
      </c>
      <c r="G114" s="51"/>
      <c r="H114" s="41"/>
      <c r="I114" s="38"/>
      <c r="J114" s="41"/>
      <c r="K114" s="38"/>
      <c r="L114" s="37"/>
      <c r="M114" s="38"/>
      <c r="N114" s="37"/>
      <c r="O114" s="39"/>
      <c r="P114" s="108"/>
      <c r="Q114" s="24"/>
      <c r="R114" s="36"/>
      <c r="U114" s="42">
        <f>E119-D119</f>
        <v>2.5694444444444353E-2</v>
      </c>
    </row>
    <row r="115" spans="1:23" ht="18" customHeight="1">
      <c r="A115" s="30" t="s">
        <v>14</v>
      </c>
      <c r="B115" s="102">
        <v>2.0833333333333298E-3</v>
      </c>
      <c r="C115" s="106"/>
      <c r="D115" s="31">
        <f>D114+C114</f>
        <v>0.50833333333333264</v>
      </c>
      <c r="E115" s="31">
        <f>E114+C114</f>
        <v>0.53611111111111032</v>
      </c>
      <c r="F115" s="31">
        <f>F114+C114</f>
        <v>0.56319444444444366</v>
      </c>
      <c r="G115" s="51"/>
      <c r="H115" s="41"/>
      <c r="I115" s="38"/>
      <c r="J115" s="41"/>
      <c r="K115" s="38"/>
      <c r="L115" s="37"/>
      <c r="M115" s="38"/>
      <c r="N115" s="37"/>
      <c r="O115" s="39"/>
      <c r="P115" s="108"/>
      <c r="Q115" s="24">
        <v>5.5555555555555601E-3</v>
      </c>
      <c r="R115" s="36"/>
      <c r="U115" s="42">
        <f>F119-E119</f>
        <v>2.7083333333333348E-2</v>
      </c>
    </row>
    <row r="116" spans="1:23" ht="18" customHeight="1">
      <c r="A116" s="30" t="s">
        <v>12</v>
      </c>
      <c r="B116" s="103"/>
      <c r="C116" s="105">
        <v>2.0833333333333298E-3</v>
      </c>
      <c r="D116" s="31">
        <f>D115+B115</f>
        <v>0.51041666666666596</v>
      </c>
      <c r="E116" s="31">
        <f>E115+B115</f>
        <v>0.53819444444444364</v>
      </c>
      <c r="F116" s="31">
        <f>F115+B115</f>
        <v>0.56527777777777699</v>
      </c>
      <c r="G116" s="51"/>
      <c r="H116" s="41"/>
      <c r="I116" s="38"/>
      <c r="J116" s="41"/>
      <c r="K116" s="38"/>
      <c r="L116" s="37"/>
      <c r="M116" s="38"/>
      <c r="N116" s="37"/>
      <c r="O116" s="39"/>
      <c r="P116" s="108"/>
      <c r="Q116" s="24"/>
      <c r="R116" s="36"/>
      <c r="U116" s="42">
        <f>D156-F119</f>
        <v>2.6388888888888684E-2</v>
      </c>
    </row>
    <row r="117" spans="1:23" ht="18" customHeight="1">
      <c r="A117" s="76" t="s">
        <v>46</v>
      </c>
      <c r="B117" s="105">
        <v>3.4722222222222199E-3</v>
      </c>
      <c r="C117" s="106"/>
      <c r="D117" s="78">
        <f>D116+C116</f>
        <v>0.51249999999999929</v>
      </c>
      <c r="E117" s="78">
        <f>E116+C116</f>
        <v>0.54027777777777697</v>
      </c>
      <c r="F117" s="32">
        <f>F116+C116</f>
        <v>0.56736111111111032</v>
      </c>
      <c r="G117" s="51"/>
      <c r="H117" s="41"/>
      <c r="I117" s="38"/>
      <c r="J117" s="41"/>
      <c r="K117" s="38"/>
      <c r="L117" s="37"/>
      <c r="M117" s="38"/>
      <c r="N117" s="37"/>
      <c r="O117" s="39"/>
      <c r="P117" s="108"/>
      <c r="Q117" s="52">
        <v>1</v>
      </c>
      <c r="R117" s="53">
        <v>2.7777777777777776E-2</v>
      </c>
    </row>
    <row r="118" spans="1:23" ht="18" customHeight="1">
      <c r="A118" s="25">
        <f>SUM(B117:B153,C119:C154)</f>
        <v>7.9166666666666635E-2</v>
      </c>
      <c r="B118" s="107"/>
      <c r="C118" s="40"/>
      <c r="D118" s="27">
        <v>1</v>
      </c>
      <c r="E118" s="27">
        <v>2</v>
      </c>
      <c r="F118" s="27">
        <v>3</v>
      </c>
      <c r="G118" s="37"/>
      <c r="H118" s="41"/>
      <c r="I118" s="38"/>
      <c r="J118" s="41"/>
      <c r="K118" s="38"/>
      <c r="L118" s="37"/>
      <c r="M118" s="38"/>
      <c r="N118" s="37"/>
      <c r="O118" s="39"/>
      <c r="P118" s="108" t="s">
        <v>38</v>
      </c>
      <c r="Q118" s="52">
        <v>2</v>
      </c>
      <c r="R118" s="53">
        <v>2.7777777777777776E-2</v>
      </c>
    </row>
    <row r="119" spans="1:23" ht="18" customHeight="1">
      <c r="A119" s="76" t="s">
        <v>46</v>
      </c>
      <c r="B119" s="106"/>
      <c r="C119" s="105">
        <v>2.0833333333333298E-3</v>
      </c>
      <c r="D119" s="77">
        <f>D117+Q115</f>
        <v>0.51805555555555483</v>
      </c>
      <c r="E119" s="29">
        <f>E117+B117</f>
        <v>0.54374999999999918</v>
      </c>
      <c r="F119" s="29">
        <f>F117+B117</f>
        <v>0.57083333333333253</v>
      </c>
      <c r="G119" s="37"/>
      <c r="H119" s="41"/>
      <c r="I119" s="38"/>
      <c r="J119" s="41"/>
      <c r="K119" s="38"/>
      <c r="L119" s="37"/>
      <c r="M119" s="38"/>
      <c r="N119" s="37"/>
      <c r="O119" s="39"/>
      <c r="P119" s="108"/>
      <c r="Q119" s="52">
        <v>3</v>
      </c>
      <c r="R119" s="53">
        <v>3.125E-2</v>
      </c>
    </row>
    <row r="120" spans="1:23" ht="18" customHeight="1">
      <c r="A120" s="30" t="s">
        <v>12</v>
      </c>
      <c r="B120" s="102">
        <v>2.0833333333333298E-3</v>
      </c>
      <c r="C120" s="106"/>
      <c r="D120" s="31">
        <f>D119+C119</f>
        <v>0.52013888888888815</v>
      </c>
      <c r="E120" s="31">
        <f>E119+C119</f>
        <v>0.5458333333333325</v>
      </c>
      <c r="F120" s="31">
        <f>F119+C119</f>
        <v>0.57291666666666585</v>
      </c>
      <c r="G120" s="37"/>
      <c r="H120" s="41"/>
      <c r="I120" s="38"/>
      <c r="J120" s="41"/>
      <c r="K120" s="38"/>
      <c r="L120" s="37"/>
      <c r="M120" s="38"/>
      <c r="N120" s="37"/>
      <c r="O120" s="39"/>
      <c r="P120" s="108"/>
      <c r="Q120" s="52">
        <v>4</v>
      </c>
      <c r="R120" s="53">
        <v>3.125E-2</v>
      </c>
    </row>
    <row r="121" spans="1:23" ht="18" customHeight="1">
      <c r="A121" s="30" t="s">
        <v>14</v>
      </c>
      <c r="B121" s="103"/>
      <c r="C121" s="105">
        <v>1.38888888888889E-3</v>
      </c>
      <c r="D121" s="31">
        <f>D120+B120</f>
        <v>0.52222222222222148</v>
      </c>
      <c r="E121" s="31">
        <f>E120+B120</f>
        <v>0.54791666666666583</v>
      </c>
      <c r="F121" s="31">
        <f>F120+B120</f>
        <v>0.57499999999999918</v>
      </c>
      <c r="G121" s="37"/>
      <c r="H121" s="41"/>
      <c r="I121" s="38"/>
      <c r="J121" s="41"/>
      <c r="K121" s="38"/>
      <c r="L121" s="37"/>
      <c r="M121" s="38"/>
      <c r="N121" s="37"/>
      <c r="O121" s="39"/>
      <c r="P121" s="108"/>
      <c r="Q121" s="24"/>
      <c r="R121" s="36"/>
    </row>
    <row r="122" spans="1:23" ht="18" customHeight="1">
      <c r="A122" s="30" t="s">
        <v>15</v>
      </c>
      <c r="B122" s="102">
        <v>1.38888888888889E-3</v>
      </c>
      <c r="C122" s="106"/>
      <c r="D122" s="31">
        <f>D121+C121</f>
        <v>0.52361111111111036</v>
      </c>
      <c r="E122" s="31">
        <f>E121+C121</f>
        <v>0.54930555555555471</v>
      </c>
      <c r="F122" s="31">
        <f>F121+C121</f>
        <v>0.57638888888888806</v>
      </c>
      <c r="G122" s="37"/>
      <c r="H122" s="41"/>
      <c r="I122" s="38"/>
      <c r="J122" s="41"/>
      <c r="K122" s="38"/>
      <c r="L122" s="37"/>
      <c r="M122" s="38"/>
      <c r="N122" s="37"/>
      <c r="O122" s="39"/>
      <c r="P122" s="108"/>
      <c r="Q122" s="24"/>
      <c r="R122" s="36"/>
      <c r="W122" s="42"/>
    </row>
    <row r="123" spans="1:23" ht="18" customHeight="1">
      <c r="A123" s="30" t="s">
        <v>16</v>
      </c>
      <c r="B123" s="103"/>
      <c r="C123" s="105">
        <v>2.7777777777777801E-3</v>
      </c>
      <c r="D123" s="31">
        <f>D122+B122</f>
        <v>0.52499999999999925</v>
      </c>
      <c r="E123" s="31">
        <f>E122+B122</f>
        <v>0.5506944444444436</v>
      </c>
      <c r="F123" s="31">
        <f>F122+B122</f>
        <v>0.57777777777777695</v>
      </c>
      <c r="G123" s="37"/>
      <c r="H123" s="41"/>
      <c r="I123" s="38"/>
      <c r="J123" s="41"/>
      <c r="K123" s="38"/>
      <c r="L123" s="37"/>
      <c r="M123" s="38"/>
      <c r="N123" s="37"/>
      <c r="O123" s="39"/>
      <c r="P123" s="108"/>
      <c r="Q123" s="24"/>
      <c r="R123" s="36"/>
    </row>
    <row r="124" spans="1:23" ht="18" customHeight="1">
      <c r="A124" s="19" t="s">
        <v>17</v>
      </c>
      <c r="B124" s="102">
        <v>3.472222222222222E-3</v>
      </c>
      <c r="C124" s="106"/>
      <c r="D124" s="32">
        <f>D123+C123</f>
        <v>0.52777777777777701</v>
      </c>
      <c r="E124" s="32">
        <f>E123+C123</f>
        <v>0.55347222222222137</v>
      </c>
      <c r="F124" s="32">
        <f>F123+C123</f>
        <v>0.58055555555555471</v>
      </c>
      <c r="G124" s="37"/>
      <c r="H124" s="41"/>
      <c r="I124" s="38"/>
      <c r="J124" s="41"/>
      <c r="K124" s="38"/>
      <c r="L124" s="37"/>
      <c r="M124" s="38"/>
      <c r="N124" s="37"/>
      <c r="O124" s="39"/>
      <c r="P124" s="108"/>
      <c r="Q124" s="24"/>
      <c r="R124" s="36"/>
    </row>
    <row r="125" spans="1:23" ht="18" customHeight="1">
      <c r="A125" s="30" t="s">
        <v>18</v>
      </c>
      <c r="B125" s="103"/>
      <c r="C125" s="105">
        <v>1.38888888888889E-3</v>
      </c>
      <c r="D125" s="31">
        <f>D124+B124</f>
        <v>0.53124999999999922</v>
      </c>
      <c r="E125" s="31">
        <f>E124+B124</f>
        <v>0.55694444444444358</v>
      </c>
      <c r="F125" s="31">
        <f>F124+B124</f>
        <v>0.58402777777777692</v>
      </c>
      <c r="G125" s="37"/>
      <c r="H125" s="41"/>
      <c r="I125" s="38"/>
      <c r="J125" s="41"/>
      <c r="K125" s="38"/>
      <c r="L125" s="37"/>
      <c r="M125" s="38"/>
      <c r="N125" s="37"/>
      <c r="O125" s="39"/>
      <c r="P125" s="108"/>
      <c r="Q125" s="24"/>
      <c r="R125" s="36"/>
    </row>
    <row r="126" spans="1:23" ht="18" customHeight="1">
      <c r="A126" s="30" t="s">
        <v>19</v>
      </c>
      <c r="B126" s="102">
        <v>2.7777777777777801E-3</v>
      </c>
      <c r="C126" s="106"/>
      <c r="D126" s="31">
        <f>D125+C125</f>
        <v>0.53263888888888811</v>
      </c>
      <c r="E126" s="31">
        <f>E125+C125</f>
        <v>0.55833333333333246</v>
      </c>
      <c r="F126" s="31">
        <f>F125+C125</f>
        <v>0.58541666666666581</v>
      </c>
      <c r="G126" s="37"/>
      <c r="H126" s="41"/>
      <c r="I126" s="38"/>
      <c r="J126" s="41"/>
      <c r="K126" s="38"/>
      <c r="L126" s="37"/>
      <c r="M126" s="38"/>
      <c r="N126" s="37"/>
      <c r="O126" s="39"/>
      <c r="P126" s="108"/>
      <c r="Q126" s="24"/>
      <c r="R126" s="36"/>
    </row>
    <row r="127" spans="1:23" ht="18" customHeight="1">
      <c r="A127" s="30" t="s">
        <v>20</v>
      </c>
      <c r="B127" s="103"/>
      <c r="C127" s="105">
        <v>1.38888888888889E-3</v>
      </c>
      <c r="D127" s="31">
        <f>D126+B126</f>
        <v>0.53541666666666587</v>
      </c>
      <c r="E127" s="31">
        <f>E126+B126</f>
        <v>0.56111111111111023</v>
      </c>
      <c r="F127" s="31">
        <f>F126+B126</f>
        <v>0.58819444444444358</v>
      </c>
      <c r="G127" s="37"/>
      <c r="H127" s="41"/>
      <c r="I127" s="38"/>
      <c r="J127" s="41"/>
      <c r="K127" s="38"/>
      <c r="L127" s="37"/>
      <c r="M127" s="38"/>
      <c r="N127" s="37"/>
      <c r="O127" s="39"/>
      <c r="P127" s="108"/>
      <c r="Q127" s="24"/>
      <c r="R127" s="36"/>
    </row>
    <row r="128" spans="1:23" ht="18" customHeight="1">
      <c r="A128" s="30" t="s">
        <v>21</v>
      </c>
      <c r="B128" s="102">
        <v>2.7777777777777801E-3</v>
      </c>
      <c r="C128" s="106"/>
      <c r="D128" s="31">
        <f>D127+C127</f>
        <v>0.53680555555555476</v>
      </c>
      <c r="E128" s="31">
        <f>E127+C127</f>
        <v>0.56249999999999911</v>
      </c>
      <c r="F128" s="31">
        <f>F127+C127</f>
        <v>0.58958333333333246</v>
      </c>
      <c r="G128" s="37"/>
      <c r="H128" s="41"/>
      <c r="I128" s="38"/>
      <c r="J128" s="41"/>
      <c r="K128" s="38"/>
      <c r="L128" s="37"/>
      <c r="M128" s="38"/>
      <c r="N128" s="37"/>
      <c r="O128" s="39"/>
      <c r="P128" s="108"/>
      <c r="Q128" s="24"/>
      <c r="R128" s="36"/>
    </row>
    <row r="129" spans="1:18" ht="18" customHeight="1">
      <c r="A129" s="34" t="s">
        <v>22</v>
      </c>
      <c r="B129" s="103"/>
      <c r="C129" s="105">
        <v>2.0833333333333298E-3</v>
      </c>
      <c r="D129" s="31">
        <f>D128+B128</f>
        <v>0.53958333333333253</v>
      </c>
      <c r="E129" s="31">
        <f>E128+B128</f>
        <v>0.56527777777777688</v>
      </c>
      <c r="F129" s="31">
        <f>F128+B128</f>
        <v>0.59236111111111023</v>
      </c>
      <c r="G129" s="37"/>
      <c r="H129" s="41"/>
      <c r="I129" s="38"/>
      <c r="J129" s="41"/>
      <c r="K129" s="38"/>
      <c r="L129" s="37"/>
      <c r="M129" s="38"/>
      <c r="N129" s="37"/>
      <c r="O129" s="39"/>
      <c r="P129" s="108"/>
      <c r="Q129" s="24"/>
      <c r="R129" s="36"/>
    </row>
    <row r="130" spans="1:18" ht="18" customHeight="1">
      <c r="A130" s="30" t="s">
        <v>23</v>
      </c>
      <c r="B130" s="102">
        <v>2.0833333333333298E-3</v>
      </c>
      <c r="C130" s="106"/>
      <c r="D130" s="31">
        <f>D129+C129</f>
        <v>0.54166666666666585</v>
      </c>
      <c r="E130" s="31">
        <f>E129+C129</f>
        <v>0.56736111111111021</v>
      </c>
      <c r="F130" s="31">
        <f>F129+C129</f>
        <v>0.59444444444444355</v>
      </c>
      <c r="G130" s="37"/>
      <c r="H130" s="41"/>
      <c r="I130" s="38"/>
      <c r="J130" s="41"/>
      <c r="K130" s="38"/>
      <c r="L130" s="37"/>
      <c r="M130" s="38"/>
      <c r="N130" s="37"/>
      <c r="O130" s="39"/>
      <c r="P130" s="108"/>
      <c r="Q130" s="24"/>
      <c r="R130" s="36"/>
    </row>
    <row r="131" spans="1:18" ht="18" customHeight="1">
      <c r="A131" s="30" t="s">
        <v>24</v>
      </c>
      <c r="B131" s="103"/>
      <c r="C131" s="105">
        <v>1.38888888888889E-3</v>
      </c>
      <c r="D131" s="31">
        <f>D130+B130</f>
        <v>0.54374999999999918</v>
      </c>
      <c r="E131" s="31">
        <f>E130+B130</f>
        <v>0.56944444444444353</v>
      </c>
      <c r="F131" s="31">
        <f>F130+B130</f>
        <v>0.59652777777777688</v>
      </c>
      <c r="G131" s="37"/>
      <c r="H131" s="41"/>
      <c r="I131" s="38"/>
      <c r="J131" s="41"/>
      <c r="K131" s="38"/>
      <c r="L131" s="37"/>
      <c r="M131" s="38"/>
      <c r="N131" s="37"/>
      <c r="O131" s="39"/>
      <c r="P131" s="108"/>
      <c r="Q131" s="24"/>
      <c r="R131" s="36"/>
    </row>
    <row r="132" spans="1:18" ht="18" customHeight="1">
      <c r="A132" s="30" t="s">
        <v>25</v>
      </c>
      <c r="B132" s="102">
        <v>1.38888888888889E-3</v>
      </c>
      <c r="C132" s="106"/>
      <c r="D132" s="31">
        <f>D131+C131</f>
        <v>0.54513888888888806</v>
      </c>
      <c r="E132" s="31">
        <f>E131+C131</f>
        <v>0.57083333333333242</v>
      </c>
      <c r="F132" s="31">
        <f>F131+C131</f>
        <v>0.59791666666666576</v>
      </c>
      <c r="G132" s="37"/>
      <c r="H132" s="41"/>
      <c r="I132" s="38"/>
      <c r="J132" s="41"/>
      <c r="K132" s="38"/>
      <c r="L132" s="37"/>
      <c r="M132" s="38"/>
      <c r="N132" s="37"/>
      <c r="O132" s="39"/>
      <c r="P132" s="108"/>
      <c r="Q132" s="24"/>
      <c r="R132" s="36"/>
    </row>
    <row r="133" spans="1:18" ht="18" customHeight="1">
      <c r="A133" s="30" t="s">
        <v>26</v>
      </c>
      <c r="B133" s="103"/>
      <c r="C133" s="105">
        <v>1.38888888888889E-3</v>
      </c>
      <c r="D133" s="31">
        <f>D132+B132</f>
        <v>0.54652777777777695</v>
      </c>
      <c r="E133" s="31">
        <f>E132+B132</f>
        <v>0.5722222222222213</v>
      </c>
      <c r="F133" s="31">
        <f>F132+B132</f>
        <v>0.59930555555555465</v>
      </c>
      <c r="G133" s="37"/>
      <c r="H133" s="41"/>
      <c r="I133" s="38"/>
      <c r="J133" s="41"/>
      <c r="K133" s="38"/>
      <c r="L133" s="37"/>
      <c r="M133" s="38"/>
      <c r="N133" s="37"/>
      <c r="O133" s="39"/>
      <c r="P133" s="108"/>
      <c r="Q133" s="24"/>
      <c r="R133" s="36"/>
    </row>
    <row r="134" spans="1:18" ht="18" customHeight="1">
      <c r="A134" s="30" t="s">
        <v>27</v>
      </c>
      <c r="B134" s="102">
        <v>2.0833333333333298E-3</v>
      </c>
      <c r="C134" s="106"/>
      <c r="D134" s="31">
        <f>D133+C133</f>
        <v>0.54791666666666583</v>
      </c>
      <c r="E134" s="31">
        <f>E133+C133</f>
        <v>0.57361111111111018</v>
      </c>
      <c r="F134" s="31">
        <f>F133+C133</f>
        <v>0.60069444444444353</v>
      </c>
      <c r="G134" s="37"/>
      <c r="H134" s="41"/>
      <c r="I134" s="38"/>
      <c r="J134" s="41"/>
      <c r="K134" s="38"/>
      <c r="L134" s="37"/>
      <c r="M134" s="38"/>
      <c r="N134" s="37"/>
      <c r="O134" s="39"/>
      <c r="P134" s="108"/>
      <c r="Q134" s="24">
        <v>2.4305555555555601E-2</v>
      </c>
      <c r="R134" s="36"/>
    </row>
    <row r="135" spans="1:18" ht="18" customHeight="1">
      <c r="A135" s="30" t="s">
        <v>28</v>
      </c>
      <c r="B135" s="103"/>
      <c r="C135" s="105">
        <v>2.0833333333333298E-3</v>
      </c>
      <c r="D135" s="31">
        <f>D134+B134</f>
        <v>0.54999999999999916</v>
      </c>
      <c r="E135" s="31">
        <f>E134+B134</f>
        <v>0.57569444444444351</v>
      </c>
      <c r="F135" s="31">
        <f>F134+B134</f>
        <v>0.60277777777777686</v>
      </c>
      <c r="G135" s="37"/>
      <c r="H135" s="41"/>
      <c r="I135" s="38"/>
      <c r="J135" s="41"/>
      <c r="K135" s="38"/>
      <c r="L135" s="37"/>
      <c r="M135" s="38"/>
      <c r="N135" s="37"/>
      <c r="O135" s="39"/>
      <c r="P135" s="108"/>
      <c r="Q135" s="24"/>
      <c r="R135" s="36"/>
    </row>
    <row r="136" spans="1:18" ht="18" customHeight="1">
      <c r="A136" s="19" t="s">
        <v>29</v>
      </c>
      <c r="B136" s="102">
        <v>5.5555555555555558E-3</v>
      </c>
      <c r="C136" s="106"/>
      <c r="D136" s="32">
        <f>D135+C135</f>
        <v>0.55208333333333248</v>
      </c>
      <c r="E136" s="32">
        <f>E135+C135</f>
        <v>0.57777777777777684</v>
      </c>
      <c r="F136" s="32">
        <f>F135+C135</f>
        <v>0.60486111111111018</v>
      </c>
      <c r="G136" s="37"/>
      <c r="H136" s="41"/>
      <c r="I136" s="38"/>
      <c r="J136" s="41"/>
      <c r="K136" s="38"/>
      <c r="L136" s="37"/>
      <c r="M136" s="38"/>
      <c r="N136" s="37"/>
      <c r="O136" s="39"/>
      <c r="P136" s="108"/>
      <c r="Q136" s="24"/>
      <c r="R136" s="36"/>
    </row>
    <row r="137" spans="1:18" ht="18" customHeight="1">
      <c r="A137" s="19" t="s">
        <v>29</v>
      </c>
      <c r="B137" s="103"/>
      <c r="C137" s="105">
        <v>2.0833333333333298E-3</v>
      </c>
      <c r="D137" s="32">
        <f>D136+B136</f>
        <v>0.55763888888888802</v>
      </c>
      <c r="E137" s="32">
        <f>E136+B136</f>
        <v>0.58333333333333237</v>
      </c>
      <c r="F137" s="32">
        <f>F136+B136</f>
        <v>0.61041666666666572</v>
      </c>
      <c r="G137" s="37"/>
      <c r="H137" s="41"/>
      <c r="I137" s="38"/>
      <c r="J137" s="41"/>
      <c r="K137" s="38"/>
      <c r="L137" s="37"/>
      <c r="M137" s="38"/>
      <c r="N137" s="37"/>
      <c r="O137" s="39"/>
      <c r="P137" s="108"/>
      <c r="Q137" s="24"/>
      <c r="R137" s="36"/>
    </row>
    <row r="138" spans="1:18" ht="18" customHeight="1">
      <c r="A138" s="30" t="s">
        <v>28</v>
      </c>
      <c r="B138" s="102">
        <v>2.0833333333333298E-3</v>
      </c>
      <c r="C138" s="106"/>
      <c r="D138" s="31">
        <f>D137+C137</f>
        <v>0.55972222222222134</v>
      </c>
      <c r="E138" s="31">
        <f>E137+C137</f>
        <v>0.5854166666666657</v>
      </c>
      <c r="F138" s="31">
        <f>F137+C137</f>
        <v>0.61249999999999905</v>
      </c>
      <c r="G138" s="37"/>
      <c r="H138" s="41"/>
      <c r="I138" s="38"/>
      <c r="J138" s="41"/>
      <c r="K138" s="38"/>
      <c r="L138" s="37"/>
      <c r="M138" s="38"/>
      <c r="N138" s="37"/>
      <c r="O138" s="39"/>
      <c r="P138" s="108"/>
      <c r="Q138" s="24"/>
      <c r="R138" s="36"/>
    </row>
    <row r="139" spans="1:18" ht="18" customHeight="1">
      <c r="A139" s="30" t="s">
        <v>27</v>
      </c>
      <c r="B139" s="103"/>
      <c r="C139" s="105">
        <v>1.38888888888889E-3</v>
      </c>
      <c r="D139" s="31">
        <f>D138+B138</f>
        <v>0.56180555555555467</v>
      </c>
      <c r="E139" s="31">
        <f>E138+B138</f>
        <v>0.58749999999999902</v>
      </c>
      <c r="F139" s="31">
        <f>F138+B138</f>
        <v>0.61458333333333237</v>
      </c>
      <c r="G139" s="37"/>
      <c r="H139" s="41"/>
      <c r="I139" s="38"/>
      <c r="J139" s="41"/>
      <c r="K139" s="38"/>
      <c r="L139" s="37"/>
      <c r="M139" s="38"/>
      <c r="N139" s="37"/>
      <c r="O139" s="39"/>
      <c r="P139" s="108"/>
      <c r="Q139" s="24"/>
      <c r="R139" s="36"/>
    </row>
    <row r="140" spans="1:18" ht="18" customHeight="1">
      <c r="A140" s="30" t="s">
        <v>26</v>
      </c>
      <c r="B140" s="102">
        <v>1.38888888888889E-3</v>
      </c>
      <c r="C140" s="106"/>
      <c r="D140" s="31">
        <f>D139+C139</f>
        <v>0.56319444444444355</v>
      </c>
      <c r="E140" s="31">
        <f>E139+C139</f>
        <v>0.58888888888888791</v>
      </c>
      <c r="F140" s="31">
        <f>F139+C139</f>
        <v>0.61597222222222126</v>
      </c>
      <c r="G140" s="37"/>
      <c r="H140" s="41"/>
      <c r="I140" s="38"/>
      <c r="J140" s="41"/>
      <c r="K140" s="38"/>
      <c r="L140" s="37"/>
      <c r="M140" s="38"/>
      <c r="N140" s="37"/>
      <c r="O140" s="39"/>
      <c r="P140" s="108"/>
      <c r="Q140" s="24"/>
      <c r="R140" s="36"/>
    </row>
    <row r="141" spans="1:18" ht="18" customHeight="1">
      <c r="A141" s="30" t="s">
        <v>25</v>
      </c>
      <c r="B141" s="103"/>
      <c r="C141" s="105">
        <v>2.0833333333333298E-3</v>
      </c>
      <c r="D141" s="31">
        <f>D140+B140</f>
        <v>0.56458333333333244</v>
      </c>
      <c r="E141" s="31">
        <f>E140+B140</f>
        <v>0.59027777777777679</v>
      </c>
      <c r="F141" s="31">
        <f>F140+B140</f>
        <v>0.61736111111111014</v>
      </c>
      <c r="G141" s="37"/>
      <c r="H141" s="41"/>
      <c r="I141" s="38"/>
      <c r="J141" s="41"/>
      <c r="K141" s="38"/>
      <c r="L141" s="37"/>
      <c r="M141" s="38"/>
      <c r="N141" s="37"/>
      <c r="O141" s="39"/>
      <c r="P141" s="108"/>
      <c r="Q141" s="24"/>
      <c r="R141" s="36"/>
    </row>
    <row r="142" spans="1:18" ht="24.9" customHeight="1">
      <c r="A142" s="30" t="s">
        <v>24</v>
      </c>
      <c r="B142" s="102">
        <v>2.0833333333333298E-3</v>
      </c>
      <c r="C142" s="106"/>
      <c r="D142" s="31">
        <f>D141+C141</f>
        <v>0.56666666666666576</v>
      </c>
      <c r="E142" s="31">
        <f>E141+C141</f>
        <v>0.59236111111111012</v>
      </c>
      <c r="F142" s="31">
        <f>F141+C141</f>
        <v>0.61944444444444346</v>
      </c>
      <c r="G142" s="54" t="e">
        <f>#REF!+G143</f>
        <v>#REF!</v>
      </c>
      <c r="H142" s="55" t="e">
        <f>#REF!+H143</f>
        <v>#REF!</v>
      </c>
      <c r="I142" s="54" t="e">
        <f>#REF!+I143</f>
        <v>#REF!</v>
      </c>
      <c r="J142" s="55" t="e">
        <f>#REF!+J143</f>
        <v>#REF!</v>
      </c>
      <c r="K142" s="54" t="e">
        <f>#REF!+K143</f>
        <v>#REF!</v>
      </c>
      <c r="L142" s="54" t="e">
        <f>#REF!+L143</f>
        <v>#REF!</v>
      </c>
      <c r="M142" s="54" t="e">
        <f>#REF!+M143</f>
        <v>#REF!</v>
      </c>
      <c r="N142" s="54" t="e">
        <f>#REF!+N143</f>
        <v>#REF!</v>
      </c>
      <c r="O142" s="56" t="e">
        <f>#REF!+O143</f>
        <v>#REF!</v>
      </c>
      <c r="P142" s="108"/>
    </row>
    <row r="143" spans="1:18" ht="18">
      <c r="A143" s="30" t="s">
        <v>30</v>
      </c>
      <c r="B143" s="103"/>
      <c r="C143" s="105">
        <v>2.7777777777777801E-3</v>
      </c>
      <c r="D143" s="31">
        <f>D142+B142</f>
        <v>0.56874999999999909</v>
      </c>
      <c r="E143" s="31">
        <f>E142+B142</f>
        <v>0.59444444444444344</v>
      </c>
      <c r="F143" s="31">
        <f>F142+B142</f>
        <v>0.62152777777777679</v>
      </c>
      <c r="G143" s="57">
        <v>1.59722222222222E-2</v>
      </c>
      <c r="H143" s="58">
        <v>2.0138888888888901E-2</v>
      </c>
      <c r="I143" s="57">
        <v>1.59722222222222E-2</v>
      </c>
      <c r="J143" s="58">
        <v>2.0138888888888901E-2</v>
      </c>
      <c r="K143" s="58">
        <v>2.0138888888888901E-2</v>
      </c>
      <c r="L143" s="57">
        <v>1.59722222222222E-2</v>
      </c>
      <c r="M143" s="58">
        <v>2.0138888888888901E-2</v>
      </c>
      <c r="N143" s="57">
        <v>1.59722222222222E-2</v>
      </c>
      <c r="O143" s="59">
        <v>2.0138888888888901E-2</v>
      </c>
      <c r="P143" s="108"/>
    </row>
    <row r="144" spans="1:18" ht="20.399999999999999">
      <c r="A144" s="34" t="s">
        <v>31</v>
      </c>
      <c r="B144" s="102">
        <v>2.0833333333333298E-3</v>
      </c>
      <c r="C144" s="106"/>
      <c r="D144" s="31">
        <f>D143+C143</f>
        <v>0.57152777777777686</v>
      </c>
      <c r="E144" s="31">
        <f>E143+C143</f>
        <v>0.59722222222222121</v>
      </c>
      <c r="F144" s="31">
        <f>F143+C143</f>
        <v>0.62430555555555456</v>
      </c>
      <c r="G144" s="60" t="e">
        <f>#REF!-G5</f>
        <v>#REF!</v>
      </c>
      <c r="H144" s="60" t="e">
        <f>#REF!-H5</f>
        <v>#REF!</v>
      </c>
      <c r="I144" s="60" t="e">
        <f>#REF!-I5</f>
        <v>#REF!</v>
      </c>
      <c r="J144" s="60" t="e">
        <f>#REF!-J5</f>
        <v>#REF!</v>
      </c>
      <c r="K144" s="60" t="e">
        <f>#REF!-K5</f>
        <v>#REF!</v>
      </c>
      <c r="L144" s="60" t="e">
        <f>#REF!-L5</f>
        <v>#REF!</v>
      </c>
      <c r="M144" s="60" t="e">
        <f>#REF!-M5</f>
        <v>#REF!</v>
      </c>
      <c r="N144" s="60" t="e">
        <f>#REF!-N5</f>
        <v>#REF!</v>
      </c>
      <c r="O144" s="61" t="e">
        <f>#REF!-O5</f>
        <v>#REF!</v>
      </c>
      <c r="P144" s="108"/>
      <c r="Q144" s="42"/>
    </row>
    <row r="145" spans="1:18" ht="20.399999999999999">
      <c r="A145" s="30" t="s">
        <v>21</v>
      </c>
      <c r="B145" s="103"/>
      <c r="C145" s="105">
        <v>1.38888888888889E-3</v>
      </c>
      <c r="D145" s="31">
        <f>D144+B144</f>
        <v>0.57361111111111018</v>
      </c>
      <c r="E145" s="31">
        <f>E144+B144</f>
        <v>0.59930555555555454</v>
      </c>
      <c r="F145" s="31">
        <f>F144+B144</f>
        <v>0.62638888888888788</v>
      </c>
      <c r="G145" s="62" t="e">
        <f>G142-#REF!</f>
        <v>#REF!</v>
      </c>
      <c r="H145" s="62" t="e">
        <f>H142-#REF!</f>
        <v>#REF!</v>
      </c>
      <c r="I145" s="62" t="e">
        <f>I142-#REF!</f>
        <v>#REF!</v>
      </c>
      <c r="J145" s="62" t="e">
        <f>J142-#REF!</f>
        <v>#REF!</v>
      </c>
      <c r="K145" s="62" t="e">
        <f>K142-#REF!</f>
        <v>#REF!</v>
      </c>
      <c r="L145" s="62" t="e">
        <f>L142-#REF!</f>
        <v>#REF!</v>
      </c>
      <c r="M145" s="62" t="e">
        <f>M142-#REF!</f>
        <v>#REF!</v>
      </c>
      <c r="N145" s="62" t="e">
        <f>N142-#REF!</f>
        <v>#REF!</v>
      </c>
      <c r="O145" s="63" t="e">
        <f>O142-#REF!</f>
        <v>#REF!</v>
      </c>
      <c r="P145" s="108"/>
    </row>
    <row r="146" spans="1:18" ht="18">
      <c r="A146" s="30" t="s">
        <v>20</v>
      </c>
      <c r="B146" s="102">
        <v>2.7777777777777801E-3</v>
      </c>
      <c r="C146" s="106"/>
      <c r="D146" s="31">
        <f>D145+C145</f>
        <v>0.57499999999999907</v>
      </c>
      <c r="E146" s="31">
        <f>E145+C145</f>
        <v>0.60069444444444342</v>
      </c>
      <c r="F146" s="31">
        <f>F145+C145</f>
        <v>0.62777777777777677</v>
      </c>
      <c r="P146" s="108"/>
    </row>
    <row r="147" spans="1:18" ht="18">
      <c r="A147" s="30" t="s">
        <v>52</v>
      </c>
      <c r="B147" s="103"/>
      <c r="C147" s="105">
        <v>1.38888888888889E-3</v>
      </c>
      <c r="D147" s="31">
        <f>D146+B146</f>
        <v>0.57777777777777684</v>
      </c>
      <c r="E147" s="31">
        <f>E146+B146</f>
        <v>0.60347222222222119</v>
      </c>
      <c r="F147" s="31">
        <f>F146+B146</f>
        <v>0.63055555555555454</v>
      </c>
      <c r="P147" s="108"/>
    </row>
    <row r="148" spans="1:18" ht="18">
      <c r="A148" s="34" t="s">
        <v>53</v>
      </c>
      <c r="B148" s="102">
        <v>2.7777777777777801E-3</v>
      </c>
      <c r="C148" s="106"/>
      <c r="D148" s="31">
        <f>D147+C147</f>
        <v>0.57916666666666572</v>
      </c>
      <c r="E148" s="31">
        <f>E147+C147</f>
        <v>0.60486111111111007</v>
      </c>
      <c r="F148" s="31">
        <f>F147+C147</f>
        <v>0.63194444444444342</v>
      </c>
      <c r="P148" s="108"/>
    </row>
    <row r="149" spans="1:18" ht="18">
      <c r="A149" s="19" t="s">
        <v>54</v>
      </c>
      <c r="B149" s="103"/>
      <c r="C149" s="105">
        <v>3.472222222222222E-3</v>
      </c>
      <c r="D149" s="32">
        <f>D148+B148</f>
        <v>0.58194444444444349</v>
      </c>
      <c r="E149" s="32">
        <f>E148+B148</f>
        <v>0.60763888888888784</v>
      </c>
      <c r="F149" s="32">
        <f>F148+B148</f>
        <v>0.63472222222222119</v>
      </c>
      <c r="P149" s="108"/>
    </row>
    <row r="150" spans="1:18" ht="18">
      <c r="A150" s="30" t="s">
        <v>34</v>
      </c>
      <c r="B150" s="102">
        <v>2.0833333333333298E-3</v>
      </c>
      <c r="C150" s="106"/>
      <c r="D150" s="31">
        <f>D149+C149</f>
        <v>0.5854166666666657</v>
      </c>
      <c r="E150" s="31">
        <f>E149+C149</f>
        <v>0.61111111111111005</v>
      </c>
      <c r="F150" s="31">
        <f>F149+C149</f>
        <v>0.6381944444444434</v>
      </c>
      <c r="P150" s="108"/>
    </row>
    <row r="151" spans="1:18" ht="18">
      <c r="A151" s="30" t="s">
        <v>35</v>
      </c>
      <c r="B151" s="103"/>
      <c r="C151" s="105">
        <v>2.0833333333333298E-3</v>
      </c>
      <c r="D151" s="31">
        <f>D150+B150</f>
        <v>0.58749999999999902</v>
      </c>
      <c r="E151" s="31">
        <f>E150+B150</f>
        <v>0.61319444444444338</v>
      </c>
      <c r="F151" s="31">
        <f>F150+B150</f>
        <v>0.64027777777777672</v>
      </c>
      <c r="P151" s="108"/>
    </row>
    <row r="152" spans="1:18" ht="18">
      <c r="A152" s="30" t="s">
        <v>14</v>
      </c>
      <c r="B152" s="102">
        <v>2.0833333333333298E-3</v>
      </c>
      <c r="C152" s="106"/>
      <c r="D152" s="31">
        <f>D151+C151</f>
        <v>0.58958333333333235</v>
      </c>
      <c r="E152" s="31">
        <f>E151+C151</f>
        <v>0.6152777777777767</v>
      </c>
      <c r="F152" s="31">
        <f>F151+C151</f>
        <v>0.64236111111111005</v>
      </c>
      <c r="P152" s="108"/>
    </row>
    <row r="153" spans="1:18" ht="18">
      <c r="A153" s="30" t="s">
        <v>12</v>
      </c>
      <c r="B153" s="103"/>
      <c r="C153" s="105">
        <v>2.0833333333333298E-3</v>
      </c>
      <c r="D153" s="31">
        <f>D152+B152</f>
        <v>0.59166666666666567</v>
      </c>
      <c r="E153" s="31">
        <f>E152+B152</f>
        <v>0.61736111111111003</v>
      </c>
      <c r="F153" s="31">
        <f>F152+B152</f>
        <v>0.64444444444444338</v>
      </c>
      <c r="P153" s="108"/>
    </row>
    <row r="154" spans="1:18" ht="18">
      <c r="A154" s="76" t="s">
        <v>46</v>
      </c>
      <c r="B154" s="105">
        <v>3.4722222222222199E-3</v>
      </c>
      <c r="C154" s="106"/>
      <c r="D154" s="32">
        <f>D153+C153</f>
        <v>0.593749999999999</v>
      </c>
      <c r="E154" s="78">
        <f>E153+C153</f>
        <v>0.61944444444444335</v>
      </c>
      <c r="F154" s="32">
        <f>F153+C153</f>
        <v>0.6465277777777767</v>
      </c>
      <c r="P154" s="108"/>
    </row>
    <row r="155" spans="1:18" ht="18">
      <c r="A155" s="25">
        <f>SUM(B154:B190,C156:C191)</f>
        <v>7.9166666666666635E-2</v>
      </c>
      <c r="B155" s="107"/>
      <c r="C155" s="40"/>
      <c r="D155" s="27">
        <v>1</v>
      </c>
      <c r="E155" s="27">
        <v>2</v>
      </c>
      <c r="F155" s="27">
        <v>3</v>
      </c>
      <c r="P155" s="108" t="s">
        <v>39</v>
      </c>
      <c r="R155" s="42"/>
    </row>
    <row r="156" spans="1:18" ht="18">
      <c r="A156" s="76" t="s">
        <v>46</v>
      </c>
      <c r="B156" s="106"/>
      <c r="C156" s="105">
        <v>2.0833333333333298E-3</v>
      </c>
      <c r="D156" s="29">
        <f>D154+B154</f>
        <v>0.59722222222222121</v>
      </c>
      <c r="E156" s="29">
        <f>E154+B154</f>
        <v>0.62291666666666556</v>
      </c>
      <c r="F156" s="29">
        <f>F154+B154</f>
        <v>0.64999999999999891</v>
      </c>
      <c r="P156" s="108"/>
      <c r="Q156" s="42">
        <v>1.7361111111111101E-2</v>
      </c>
    </row>
    <row r="157" spans="1:18" ht="18">
      <c r="A157" s="30" t="s">
        <v>12</v>
      </c>
      <c r="B157" s="102">
        <v>2.0833333333333298E-3</v>
      </c>
      <c r="C157" s="106"/>
      <c r="D157" s="31">
        <f>D156+C156</f>
        <v>0.59930555555555454</v>
      </c>
      <c r="E157" s="31">
        <f>E156+C156</f>
        <v>0.62499999999999889</v>
      </c>
      <c r="F157" s="31">
        <f>F156+C156</f>
        <v>0.65208333333333224</v>
      </c>
      <c r="P157" s="108"/>
    </row>
    <row r="158" spans="1:18" ht="18">
      <c r="A158" s="30" t="s">
        <v>14</v>
      </c>
      <c r="B158" s="103"/>
      <c r="C158" s="105">
        <v>1.38888888888889E-3</v>
      </c>
      <c r="D158" s="31">
        <f>D157+B157</f>
        <v>0.60138888888888786</v>
      </c>
      <c r="E158" s="31">
        <f>E157+B157</f>
        <v>0.62708333333333222</v>
      </c>
      <c r="F158" s="31">
        <f>F157+B157</f>
        <v>0.65416666666666556</v>
      </c>
      <c r="P158" s="108"/>
    </row>
    <row r="159" spans="1:18" ht="18">
      <c r="A159" s="30" t="s">
        <v>15</v>
      </c>
      <c r="B159" s="102">
        <v>1.38888888888889E-3</v>
      </c>
      <c r="C159" s="106"/>
      <c r="D159" s="31">
        <f>D158+C158</f>
        <v>0.60277777777777675</v>
      </c>
      <c r="E159" s="31">
        <f>E158+C158</f>
        <v>0.6284722222222211</v>
      </c>
      <c r="F159" s="31">
        <f>F158+C158</f>
        <v>0.65555555555555445</v>
      </c>
      <c r="P159" s="108"/>
    </row>
    <row r="160" spans="1:18" ht="18">
      <c r="A160" s="30" t="s">
        <v>16</v>
      </c>
      <c r="B160" s="103"/>
      <c r="C160" s="105">
        <v>2.7777777777777801E-3</v>
      </c>
      <c r="D160" s="31">
        <f>D159+B159</f>
        <v>0.60416666666666563</v>
      </c>
      <c r="E160" s="31">
        <f>E159+B159</f>
        <v>0.62986111111110998</v>
      </c>
      <c r="F160" s="31">
        <f>F159+B159</f>
        <v>0.65694444444444333</v>
      </c>
      <c r="P160" s="108"/>
    </row>
    <row r="161" spans="1:17" ht="18">
      <c r="A161" s="19" t="s">
        <v>17</v>
      </c>
      <c r="B161" s="102">
        <v>3.472222222222222E-3</v>
      </c>
      <c r="C161" s="106"/>
      <c r="D161" s="32">
        <f>D160+C160</f>
        <v>0.6069444444444434</v>
      </c>
      <c r="E161" s="32">
        <f>E160+C160</f>
        <v>0.63263888888888775</v>
      </c>
      <c r="F161" s="32">
        <f>F160+C160</f>
        <v>0.6597222222222211</v>
      </c>
      <c r="P161" s="108"/>
    </row>
    <row r="162" spans="1:17" ht="18">
      <c r="A162" s="30" t="s">
        <v>18</v>
      </c>
      <c r="B162" s="103"/>
      <c r="C162" s="105">
        <v>1.38888888888889E-3</v>
      </c>
      <c r="D162" s="31">
        <f>D161+B161</f>
        <v>0.61041666666666561</v>
      </c>
      <c r="E162" s="31">
        <f>E161+B161</f>
        <v>0.63611111111110996</v>
      </c>
      <c r="F162" s="31">
        <f>F161+B161</f>
        <v>0.66319444444444331</v>
      </c>
      <c r="P162" s="108"/>
    </row>
    <row r="163" spans="1:17" ht="18">
      <c r="A163" s="30" t="s">
        <v>19</v>
      </c>
      <c r="B163" s="102">
        <v>2.7777777777777801E-3</v>
      </c>
      <c r="C163" s="106"/>
      <c r="D163" s="31">
        <f>D162+C162</f>
        <v>0.61180555555555449</v>
      </c>
      <c r="E163" s="31">
        <f>E162+C162</f>
        <v>0.63749999999999885</v>
      </c>
      <c r="F163" s="31">
        <f>F162+C162</f>
        <v>0.66458333333333219</v>
      </c>
      <c r="P163" s="108"/>
    </row>
    <row r="164" spans="1:17" ht="18">
      <c r="A164" s="30" t="s">
        <v>20</v>
      </c>
      <c r="B164" s="103"/>
      <c r="C164" s="105">
        <v>1.38888888888889E-3</v>
      </c>
      <c r="D164" s="31">
        <f>D163+B163</f>
        <v>0.61458333333333226</v>
      </c>
      <c r="E164" s="31">
        <f>E163+B163</f>
        <v>0.64027777777777661</v>
      </c>
      <c r="F164" s="31">
        <f>F163+B163</f>
        <v>0.66736111111110996</v>
      </c>
      <c r="P164" s="108"/>
    </row>
    <row r="165" spans="1:17" ht="18">
      <c r="A165" s="30" t="s">
        <v>21</v>
      </c>
      <c r="B165" s="102">
        <v>2.7777777777777801E-3</v>
      </c>
      <c r="C165" s="106"/>
      <c r="D165" s="31">
        <f>D164+C164</f>
        <v>0.61597222222222114</v>
      </c>
      <c r="E165" s="31">
        <f>E164+C164</f>
        <v>0.6416666666666655</v>
      </c>
      <c r="F165" s="31">
        <f>F164+C164</f>
        <v>0.66874999999999885</v>
      </c>
      <c r="P165" s="108"/>
    </row>
    <row r="166" spans="1:17" ht="18">
      <c r="A166" s="34" t="s">
        <v>22</v>
      </c>
      <c r="B166" s="103"/>
      <c r="C166" s="105">
        <v>2.0833333333333298E-3</v>
      </c>
      <c r="D166" s="31">
        <f>D165+B165</f>
        <v>0.61874999999999891</v>
      </c>
      <c r="E166" s="31">
        <f>E165+B165</f>
        <v>0.64444444444444327</v>
      </c>
      <c r="F166" s="31">
        <f>F165+B165</f>
        <v>0.67152777777777661</v>
      </c>
      <c r="P166" s="108"/>
    </row>
    <row r="167" spans="1:17" ht="18">
      <c r="A167" s="30" t="s">
        <v>23</v>
      </c>
      <c r="B167" s="102">
        <v>2.0833333333333298E-3</v>
      </c>
      <c r="C167" s="106"/>
      <c r="D167" s="31">
        <f>D166+C166</f>
        <v>0.62083333333333224</v>
      </c>
      <c r="E167" s="31">
        <f>E166+C166</f>
        <v>0.64652777777777659</v>
      </c>
      <c r="F167" s="31">
        <f>F166+C166</f>
        <v>0.67361111111110994</v>
      </c>
      <c r="P167" s="108"/>
    </row>
    <row r="168" spans="1:17" ht="18">
      <c r="A168" s="30" t="s">
        <v>24</v>
      </c>
      <c r="B168" s="103"/>
      <c r="C168" s="105">
        <v>1.38888888888889E-3</v>
      </c>
      <c r="D168" s="31">
        <f>D167+B167</f>
        <v>0.62291666666666556</v>
      </c>
      <c r="E168" s="31">
        <f>E167+B167</f>
        <v>0.64861111111110992</v>
      </c>
      <c r="F168" s="31">
        <f>F167+B167</f>
        <v>0.67569444444444327</v>
      </c>
      <c r="P168" s="108"/>
    </row>
    <row r="169" spans="1:17" ht="18">
      <c r="A169" s="30" t="s">
        <v>25</v>
      </c>
      <c r="B169" s="102">
        <v>1.38888888888889E-3</v>
      </c>
      <c r="C169" s="106"/>
      <c r="D169" s="31">
        <f>D168+C168</f>
        <v>0.62430555555555445</v>
      </c>
      <c r="E169" s="31">
        <f>E168+C168</f>
        <v>0.6499999999999988</v>
      </c>
      <c r="F169" s="31">
        <f>F168+C168</f>
        <v>0.67708333333333215</v>
      </c>
      <c r="P169" s="108"/>
    </row>
    <row r="170" spans="1:17" ht="18">
      <c r="A170" s="30" t="s">
        <v>26</v>
      </c>
      <c r="B170" s="103"/>
      <c r="C170" s="105">
        <v>1.38888888888889E-3</v>
      </c>
      <c r="D170" s="31">
        <f>D169+B169</f>
        <v>0.62569444444444333</v>
      </c>
      <c r="E170" s="31">
        <f>E169+B169</f>
        <v>0.65138888888888768</v>
      </c>
      <c r="F170" s="31">
        <f>F169+B169</f>
        <v>0.67847222222222103</v>
      </c>
      <c r="P170" s="108"/>
      <c r="Q170" s="42"/>
    </row>
    <row r="171" spans="1:17" ht="18">
      <c r="A171" s="30" t="s">
        <v>27</v>
      </c>
      <c r="B171" s="102">
        <v>2.0833333333333298E-3</v>
      </c>
      <c r="C171" s="106"/>
      <c r="D171" s="31">
        <f>D170+C170</f>
        <v>0.62708333333333222</v>
      </c>
      <c r="E171" s="31">
        <f>E170+C170</f>
        <v>0.65277777777777657</v>
      </c>
      <c r="F171" s="31">
        <f>F170+C170</f>
        <v>0.67986111111110992</v>
      </c>
      <c r="P171" s="108"/>
      <c r="Q171" s="42"/>
    </row>
    <row r="172" spans="1:17" ht="18">
      <c r="A172" s="30" t="s">
        <v>28</v>
      </c>
      <c r="B172" s="103"/>
      <c r="C172" s="105">
        <v>2.0833333333333298E-3</v>
      </c>
      <c r="D172" s="31">
        <f>D171+B171</f>
        <v>0.62916666666666554</v>
      </c>
      <c r="E172" s="31">
        <f>E171+B171</f>
        <v>0.65486111111110989</v>
      </c>
      <c r="F172" s="31">
        <f>F171+B171</f>
        <v>0.68194444444444324</v>
      </c>
      <c r="P172" s="108"/>
    </row>
    <row r="173" spans="1:17" ht="18">
      <c r="A173" s="19" t="s">
        <v>29</v>
      </c>
      <c r="B173" s="102">
        <v>5.5555555555555558E-3</v>
      </c>
      <c r="C173" s="106"/>
      <c r="D173" s="32">
        <f>D172+C172</f>
        <v>0.63124999999999887</v>
      </c>
      <c r="E173" s="32">
        <f>E172+C172</f>
        <v>0.65694444444444322</v>
      </c>
      <c r="F173" s="32">
        <f>F172+C172</f>
        <v>0.68402777777777657</v>
      </c>
      <c r="P173" s="108"/>
    </row>
    <row r="174" spans="1:17" ht="18">
      <c r="A174" s="19" t="s">
        <v>29</v>
      </c>
      <c r="B174" s="103"/>
      <c r="C174" s="105">
        <v>2.0833333333333298E-3</v>
      </c>
      <c r="D174" s="32">
        <f>D173+B173</f>
        <v>0.6368055555555544</v>
      </c>
      <c r="E174" s="32">
        <f>E173+B173</f>
        <v>0.66249999999999876</v>
      </c>
      <c r="F174" s="32">
        <f>F173+B173</f>
        <v>0.6895833333333321</v>
      </c>
      <c r="P174" s="108"/>
    </row>
    <row r="175" spans="1:17" ht="18">
      <c r="A175" s="30" t="s">
        <v>28</v>
      </c>
      <c r="B175" s="102">
        <v>2.0833333333333298E-3</v>
      </c>
      <c r="C175" s="106"/>
      <c r="D175" s="31">
        <f>D174+C174</f>
        <v>0.63888888888888773</v>
      </c>
      <c r="E175" s="31">
        <f>E174+C174</f>
        <v>0.66458333333333208</v>
      </c>
      <c r="F175" s="31">
        <f>F174+C174</f>
        <v>0.69166666666666543</v>
      </c>
      <c r="P175" s="108"/>
    </row>
    <row r="176" spans="1:17" ht="18">
      <c r="A176" s="30" t="s">
        <v>27</v>
      </c>
      <c r="B176" s="103"/>
      <c r="C176" s="105">
        <v>1.38888888888889E-3</v>
      </c>
      <c r="D176" s="31">
        <f>D175+B175</f>
        <v>0.64097222222222106</v>
      </c>
      <c r="E176" s="31">
        <f>E175+B175</f>
        <v>0.66666666666666541</v>
      </c>
      <c r="F176" s="31">
        <f>F175+B175</f>
        <v>0.69374999999999876</v>
      </c>
      <c r="P176" s="108"/>
    </row>
    <row r="177" spans="1:17" ht="18">
      <c r="A177" s="30" t="s">
        <v>26</v>
      </c>
      <c r="B177" s="102">
        <v>1.38888888888889E-3</v>
      </c>
      <c r="C177" s="106"/>
      <c r="D177" s="31">
        <f>D176+C176</f>
        <v>0.64236111111110994</v>
      </c>
      <c r="E177" s="31">
        <f>E176+C176</f>
        <v>0.66805555555555429</v>
      </c>
      <c r="F177" s="31">
        <f>F176+C176</f>
        <v>0.69513888888888764</v>
      </c>
      <c r="P177" s="108"/>
    </row>
    <row r="178" spans="1:17" ht="18">
      <c r="A178" s="30" t="s">
        <v>25</v>
      </c>
      <c r="B178" s="103"/>
      <c r="C178" s="105">
        <v>2.0833333333333298E-3</v>
      </c>
      <c r="D178" s="31">
        <f>D177+B177</f>
        <v>0.64374999999999882</v>
      </c>
      <c r="E178" s="31">
        <f>E177+B177</f>
        <v>0.66944444444444318</v>
      </c>
      <c r="F178" s="31">
        <f>F177+B177</f>
        <v>0.69652777777777652</v>
      </c>
      <c r="P178" s="108"/>
    </row>
    <row r="179" spans="1:17" ht="18">
      <c r="A179" s="30" t="s">
        <v>24</v>
      </c>
      <c r="B179" s="102">
        <v>2.0833333333333298E-3</v>
      </c>
      <c r="C179" s="106"/>
      <c r="D179" s="31">
        <f>D178+C178</f>
        <v>0.64583333333333215</v>
      </c>
      <c r="E179" s="31">
        <f>E178+C178</f>
        <v>0.6715277777777765</v>
      </c>
      <c r="F179" s="31">
        <f>F178+C178</f>
        <v>0.69861111111110985</v>
      </c>
      <c r="P179" s="108"/>
    </row>
    <row r="180" spans="1:17" ht="18">
      <c r="A180" s="30" t="s">
        <v>30</v>
      </c>
      <c r="B180" s="103"/>
      <c r="C180" s="105">
        <v>2.7777777777777801E-3</v>
      </c>
      <c r="D180" s="31">
        <f>D179+B179</f>
        <v>0.64791666666666548</v>
      </c>
      <c r="E180" s="31">
        <f>E179+B179</f>
        <v>0.67361111111110983</v>
      </c>
      <c r="F180" s="31">
        <f>F179+B179</f>
        <v>0.70069444444444318</v>
      </c>
      <c r="P180" s="108"/>
    </row>
    <row r="181" spans="1:17" ht="18">
      <c r="A181" s="34" t="s">
        <v>31</v>
      </c>
      <c r="B181" s="102">
        <v>2.0833333333333298E-3</v>
      </c>
      <c r="C181" s="106"/>
      <c r="D181" s="31">
        <f>D180+C180</f>
        <v>0.65069444444444324</v>
      </c>
      <c r="E181" s="31">
        <f>E180+C180</f>
        <v>0.6763888888888876</v>
      </c>
      <c r="F181" s="31">
        <f>F180+C180</f>
        <v>0.70347222222222094</v>
      </c>
      <c r="P181" s="108"/>
    </row>
    <row r="182" spans="1:17" ht="18">
      <c r="A182" s="30" t="s">
        <v>21</v>
      </c>
      <c r="B182" s="103"/>
      <c r="C182" s="105">
        <v>1.38888888888889E-3</v>
      </c>
      <c r="D182" s="31">
        <f>D181+B181</f>
        <v>0.65277777777777657</v>
      </c>
      <c r="E182" s="31">
        <f>E181+B181</f>
        <v>0.67847222222222092</v>
      </c>
      <c r="F182" s="31">
        <f>F181+B181</f>
        <v>0.70555555555555427</v>
      </c>
      <c r="P182" s="108"/>
    </row>
    <row r="183" spans="1:17" ht="18">
      <c r="A183" s="30" t="s">
        <v>20</v>
      </c>
      <c r="B183" s="102">
        <v>2.7777777777777801E-3</v>
      </c>
      <c r="C183" s="106"/>
      <c r="D183" s="31">
        <f>D182+C182</f>
        <v>0.65416666666666545</v>
      </c>
      <c r="E183" s="31">
        <f>E182+C182</f>
        <v>0.67986111111110981</v>
      </c>
      <c r="F183" s="31">
        <f>F182+C182</f>
        <v>0.70694444444444315</v>
      </c>
      <c r="P183" s="108"/>
    </row>
    <row r="184" spans="1:17" ht="18">
      <c r="A184" s="30" t="s">
        <v>52</v>
      </c>
      <c r="B184" s="103"/>
      <c r="C184" s="105">
        <v>1.38888888888889E-3</v>
      </c>
      <c r="D184" s="31">
        <f>D183+B183</f>
        <v>0.65694444444444322</v>
      </c>
      <c r="E184" s="31">
        <f>E183+B183</f>
        <v>0.68263888888888757</v>
      </c>
      <c r="F184" s="31">
        <f>F183+B183</f>
        <v>0.70972222222222092</v>
      </c>
      <c r="P184" s="108"/>
    </row>
    <row r="185" spans="1:17" ht="18">
      <c r="A185" s="34" t="s">
        <v>53</v>
      </c>
      <c r="B185" s="102">
        <v>2.7777777777777801E-3</v>
      </c>
      <c r="C185" s="106"/>
      <c r="D185" s="31">
        <f>D184+C184</f>
        <v>0.6583333333333321</v>
      </c>
      <c r="E185" s="31">
        <f>E184+C184</f>
        <v>0.68402777777777646</v>
      </c>
      <c r="F185" s="31">
        <f>F184+C184</f>
        <v>0.71111111111110981</v>
      </c>
      <c r="P185" s="108"/>
    </row>
    <row r="186" spans="1:17" ht="18">
      <c r="A186" s="19" t="s">
        <v>54</v>
      </c>
      <c r="B186" s="103"/>
      <c r="C186" s="105">
        <v>3.472222222222222E-3</v>
      </c>
      <c r="D186" s="32">
        <f>D185+B185</f>
        <v>0.66111111111110987</v>
      </c>
      <c r="E186" s="32">
        <f>E185+B185</f>
        <v>0.68680555555555423</v>
      </c>
      <c r="F186" s="32">
        <f>F185+B185</f>
        <v>0.71388888888888757</v>
      </c>
      <c r="P186" s="108"/>
    </row>
    <row r="187" spans="1:17" ht="18">
      <c r="A187" s="30" t="s">
        <v>34</v>
      </c>
      <c r="B187" s="102">
        <v>2.0833333333333298E-3</v>
      </c>
      <c r="C187" s="106"/>
      <c r="D187" s="31">
        <f>D186+C186</f>
        <v>0.66458333333333208</v>
      </c>
      <c r="E187" s="31">
        <f>E186+C186</f>
        <v>0.69027777777777644</v>
      </c>
      <c r="F187" s="31">
        <f>F186+C186</f>
        <v>0.71736111111110978</v>
      </c>
      <c r="P187" s="108"/>
    </row>
    <row r="188" spans="1:17" ht="18">
      <c r="A188" s="30" t="s">
        <v>35</v>
      </c>
      <c r="B188" s="103"/>
      <c r="C188" s="105">
        <v>2.0833333333333298E-3</v>
      </c>
      <c r="D188" s="31">
        <f>D187+B187</f>
        <v>0.66666666666666541</v>
      </c>
      <c r="E188" s="31">
        <f>E187+B187</f>
        <v>0.69236111111110976</v>
      </c>
      <c r="F188" s="31">
        <f>F187+B187</f>
        <v>0.71944444444444311</v>
      </c>
      <c r="P188" s="108"/>
    </row>
    <row r="189" spans="1:17" ht="18">
      <c r="A189" s="30" t="s">
        <v>14</v>
      </c>
      <c r="B189" s="102">
        <v>2.0833333333333298E-3</v>
      </c>
      <c r="C189" s="106"/>
      <c r="D189" s="31">
        <f>D188+C188</f>
        <v>0.66874999999999873</v>
      </c>
      <c r="E189" s="31">
        <f>E188+C188</f>
        <v>0.69444444444444309</v>
      </c>
      <c r="F189" s="31">
        <f>F188+C188</f>
        <v>0.72152777777777644</v>
      </c>
      <c r="P189" s="108"/>
    </row>
    <row r="190" spans="1:17" ht="18">
      <c r="A190" s="30" t="s">
        <v>12</v>
      </c>
      <c r="B190" s="103"/>
      <c r="C190" s="105">
        <v>2.0833333333333298E-3</v>
      </c>
      <c r="D190" s="31">
        <f>D189+B189</f>
        <v>0.67083333333333206</v>
      </c>
      <c r="E190" s="31">
        <f>E189+B189</f>
        <v>0.69652777777777641</v>
      </c>
      <c r="F190" s="31">
        <f>F189+B189</f>
        <v>0.72361111111110976</v>
      </c>
      <c r="P190" s="108"/>
    </row>
    <row r="191" spans="1:17" ht="18">
      <c r="A191" s="76" t="s">
        <v>46</v>
      </c>
      <c r="B191" s="105">
        <v>3.472222222222222E-3</v>
      </c>
      <c r="C191" s="106"/>
      <c r="D191" s="32">
        <f>D190+C190</f>
        <v>0.67291666666666539</v>
      </c>
      <c r="E191" s="78">
        <f>E190+C190</f>
        <v>0.69861111111110974</v>
      </c>
      <c r="F191" s="32">
        <f>F190+C190</f>
        <v>0.72569444444444309</v>
      </c>
      <c r="P191" s="108"/>
    </row>
    <row r="192" spans="1:17" ht="18">
      <c r="A192" s="25">
        <f>SUM(B191:B227,C193:C228)</f>
        <v>7.6388888888888867E-2</v>
      </c>
      <c r="B192" s="107"/>
      <c r="C192" s="64"/>
      <c r="D192" s="65">
        <v>1</v>
      </c>
      <c r="E192" s="27">
        <v>2</v>
      </c>
      <c r="F192" s="27">
        <v>3</v>
      </c>
      <c r="P192" s="108" t="s">
        <v>40</v>
      </c>
      <c r="Q192" s="42">
        <v>1.0416666666666701E-2</v>
      </c>
    </row>
    <row r="193" spans="1:19" ht="18">
      <c r="A193" s="76" t="s">
        <v>46</v>
      </c>
      <c r="B193" s="106"/>
      <c r="C193" s="105">
        <v>2.0833333333333298E-3</v>
      </c>
      <c r="D193" s="29">
        <f>D191+B191</f>
        <v>0.6763888888888876</v>
      </c>
      <c r="E193" s="29">
        <f>E191+B191</f>
        <v>0.70208333333333195</v>
      </c>
      <c r="F193" s="29">
        <f>F191+B191</f>
        <v>0.7291666666666653</v>
      </c>
      <c r="P193" s="108"/>
      <c r="Q193" s="42">
        <v>1.38888888888889E-2</v>
      </c>
      <c r="S193" s="42"/>
    </row>
    <row r="194" spans="1:19" ht="18">
      <c r="A194" s="30" t="s">
        <v>12</v>
      </c>
      <c r="B194" s="102">
        <v>2.0833333333333298E-3</v>
      </c>
      <c r="C194" s="106"/>
      <c r="D194" s="31">
        <f>D193+C193</f>
        <v>0.67847222222222092</v>
      </c>
      <c r="E194" s="31">
        <f>E193+C193</f>
        <v>0.70416666666666528</v>
      </c>
      <c r="F194" s="31">
        <f>F193+C193</f>
        <v>0.73124999999999862</v>
      </c>
      <c r="P194" s="108"/>
    </row>
    <row r="195" spans="1:19" ht="18">
      <c r="A195" s="30" t="s">
        <v>14</v>
      </c>
      <c r="B195" s="103"/>
      <c r="C195" s="105">
        <v>1.38888888888889E-3</v>
      </c>
      <c r="D195" s="31">
        <f>D194+B194</f>
        <v>0.68055555555555425</v>
      </c>
      <c r="E195" s="31">
        <f>E194+B194</f>
        <v>0.7062499999999986</v>
      </c>
      <c r="F195" s="31">
        <f>F194+B194</f>
        <v>0.73333333333333195</v>
      </c>
      <c r="P195" s="108"/>
    </row>
    <row r="196" spans="1:19" ht="18">
      <c r="A196" s="30" t="s">
        <v>15</v>
      </c>
      <c r="B196" s="102">
        <v>1.38888888888889E-3</v>
      </c>
      <c r="C196" s="106"/>
      <c r="D196" s="31">
        <f>D195+C195</f>
        <v>0.68194444444444313</v>
      </c>
      <c r="E196" s="31">
        <f>E195+C195</f>
        <v>0.70763888888888749</v>
      </c>
      <c r="F196" s="31">
        <f>F195+C195</f>
        <v>0.73472222222222083</v>
      </c>
      <c r="P196" s="108"/>
    </row>
    <row r="197" spans="1:19" ht="18">
      <c r="A197" s="30" t="s">
        <v>16</v>
      </c>
      <c r="B197" s="103"/>
      <c r="C197" s="105">
        <v>2.7777777777777801E-3</v>
      </c>
      <c r="D197" s="31">
        <f>D196+B196</f>
        <v>0.68333333333333202</v>
      </c>
      <c r="E197" s="31">
        <f>E196+B196</f>
        <v>0.70902777777777637</v>
      </c>
      <c r="F197" s="31">
        <f>F196+B196</f>
        <v>0.73611111111110972</v>
      </c>
      <c r="P197" s="108"/>
    </row>
    <row r="198" spans="1:19" ht="18">
      <c r="A198" s="19" t="s">
        <v>17</v>
      </c>
      <c r="B198" s="102">
        <v>3.472222222222222E-3</v>
      </c>
      <c r="C198" s="106"/>
      <c r="D198" s="32">
        <f>D197+C197</f>
        <v>0.68611111111110978</v>
      </c>
      <c r="E198" s="32">
        <f>E197+C197</f>
        <v>0.71180555555555414</v>
      </c>
      <c r="F198" s="32">
        <f>F197+C197</f>
        <v>0.73888888888888749</v>
      </c>
      <c r="P198" s="108"/>
    </row>
    <row r="199" spans="1:19" ht="18">
      <c r="A199" s="30" t="s">
        <v>18</v>
      </c>
      <c r="B199" s="103"/>
      <c r="C199" s="105">
        <v>1.38888888888889E-3</v>
      </c>
      <c r="D199" s="31">
        <f>D198+B198</f>
        <v>0.68958333333333199</v>
      </c>
      <c r="E199" s="31">
        <f>E198+B198</f>
        <v>0.71527777777777635</v>
      </c>
      <c r="F199" s="31">
        <f>F198+B198</f>
        <v>0.74236111111110969</v>
      </c>
      <c r="P199" s="108"/>
    </row>
    <row r="200" spans="1:19" ht="18">
      <c r="A200" s="30" t="s">
        <v>19</v>
      </c>
      <c r="B200" s="102">
        <v>2.7777777777777801E-3</v>
      </c>
      <c r="C200" s="106"/>
      <c r="D200" s="31">
        <f>D199+C199</f>
        <v>0.69097222222222088</v>
      </c>
      <c r="E200" s="31">
        <f>E199+C199</f>
        <v>0.71666666666666523</v>
      </c>
      <c r="F200" s="31">
        <f>F199+C199</f>
        <v>0.74374999999999858</v>
      </c>
      <c r="P200" s="108"/>
    </row>
    <row r="201" spans="1:19" ht="18">
      <c r="A201" s="30" t="s">
        <v>20</v>
      </c>
      <c r="B201" s="103"/>
      <c r="C201" s="105">
        <v>1.38888888888889E-3</v>
      </c>
      <c r="D201" s="31">
        <f>D200+B200</f>
        <v>0.69374999999999865</v>
      </c>
      <c r="E201" s="31">
        <f>E200+B200</f>
        <v>0.719444444444443</v>
      </c>
      <c r="F201" s="31">
        <f>F200+B200</f>
        <v>0.74652777777777635</v>
      </c>
      <c r="P201" s="108"/>
    </row>
    <row r="202" spans="1:19" ht="18">
      <c r="A202" s="30" t="s">
        <v>21</v>
      </c>
      <c r="B202" s="102">
        <v>2.7777777777777801E-3</v>
      </c>
      <c r="C202" s="106"/>
      <c r="D202" s="31">
        <f>D201+C201</f>
        <v>0.69513888888888753</v>
      </c>
      <c r="E202" s="31">
        <f>E201+C201</f>
        <v>0.72083333333333188</v>
      </c>
      <c r="F202" s="31">
        <f>F201+C201</f>
        <v>0.74791666666666523</v>
      </c>
      <c r="P202" s="108"/>
    </row>
    <row r="203" spans="1:19" ht="18">
      <c r="A203" s="34" t="s">
        <v>22</v>
      </c>
      <c r="B203" s="103"/>
      <c r="C203" s="105">
        <v>2.0833333333333298E-3</v>
      </c>
      <c r="D203" s="31">
        <f>D202+B202</f>
        <v>0.6979166666666653</v>
      </c>
      <c r="E203" s="31">
        <f>E202+B202</f>
        <v>0.72361111111110965</v>
      </c>
      <c r="F203" s="31">
        <f>F202+B202</f>
        <v>0.750694444444443</v>
      </c>
      <c r="P203" s="108"/>
    </row>
    <row r="204" spans="1:19" ht="18">
      <c r="A204" s="30" t="s">
        <v>23</v>
      </c>
      <c r="B204" s="102">
        <v>2.0833333333333298E-3</v>
      </c>
      <c r="C204" s="106"/>
      <c r="D204" s="31">
        <f>D203+C203</f>
        <v>0.69999999999999862</v>
      </c>
      <c r="E204" s="31">
        <f>E203+C203</f>
        <v>0.72569444444444298</v>
      </c>
      <c r="F204" s="31">
        <f>F203+C203</f>
        <v>0.75277777777777632</v>
      </c>
      <c r="P204" s="108"/>
    </row>
    <row r="205" spans="1:19" ht="18">
      <c r="A205" s="30" t="s">
        <v>24</v>
      </c>
      <c r="B205" s="103"/>
      <c r="C205" s="105">
        <v>1.38888888888889E-3</v>
      </c>
      <c r="D205" s="31">
        <f>D204+B204</f>
        <v>0.70208333333333195</v>
      </c>
      <c r="E205" s="31">
        <f>E204+B204</f>
        <v>0.7277777777777763</v>
      </c>
      <c r="F205" s="31">
        <f>F204+B204</f>
        <v>0.75486111111110965</v>
      </c>
      <c r="P205" s="108"/>
    </row>
    <row r="206" spans="1:19" ht="18">
      <c r="A206" s="30" t="s">
        <v>25</v>
      </c>
      <c r="B206" s="102">
        <v>1.38888888888889E-3</v>
      </c>
      <c r="C206" s="106"/>
      <c r="D206" s="31">
        <f>D205+C205</f>
        <v>0.70347222222222083</v>
      </c>
      <c r="E206" s="31">
        <f>E205+C205</f>
        <v>0.72916666666666519</v>
      </c>
      <c r="F206" s="31">
        <f>F205+C205</f>
        <v>0.75624999999999853</v>
      </c>
      <c r="P206" s="108"/>
    </row>
    <row r="207" spans="1:19" ht="18">
      <c r="A207" s="30" t="s">
        <v>26</v>
      </c>
      <c r="B207" s="103"/>
      <c r="C207" s="105">
        <v>1.38888888888889E-3</v>
      </c>
      <c r="D207" s="31">
        <f>D206+B206</f>
        <v>0.70486111111110972</v>
      </c>
      <c r="E207" s="31">
        <f>E206+B206</f>
        <v>0.73055555555555407</v>
      </c>
      <c r="F207" s="31">
        <f>F206+B206</f>
        <v>0.75763888888888742</v>
      </c>
      <c r="P207" s="108"/>
      <c r="Q207" s="42">
        <v>7.6388888888888904E-3</v>
      </c>
    </row>
    <row r="208" spans="1:19" ht="18">
      <c r="A208" s="30" t="s">
        <v>27</v>
      </c>
      <c r="B208" s="102">
        <v>2.0833333333333298E-3</v>
      </c>
      <c r="C208" s="106"/>
      <c r="D208" s="31">
        <f>D207+C207</f>
        <v>0.7062499999999986</v>
      </c>
      <c r="E208" s="31">
        <f>E207+C207</f>
        <v>0.73194444444444295</v>
      </c>
      <c r="F208" s="31">
        <f>F207+C207</f>
        <v>0.7590277777777763</v>
      </c>
      <c r="P208" s="108"/>
      <c r="Q208" s="42">
        <v>2.7777777777777801E-2</v>
      </c>
    </row>
    <row r="209" spans="1:18" ht="18">
      <c r="A209" s="30" t="s">
        <v>28</v>
      </c>
      <c r="B209" s="103"/>
      <c r="C209" s="105">
        <v>2.0833333333333298E-3</v>
      </c>
      <c r="D209" s="31">
        <f>D208+B208</f>
        <v>0.70833333333333193</v>
      </c>
      <c r="E209" s="31">
        <f>E208+B208</f>
        <v>0.73402777777777628</v>
      </c>
      <c r="F209" s="31">
        <f>F208+B208</f>
        <v>0.76111111111110963</v>
      </c>
      <c r="P209" s="108"/>
    </row>
    <row r="210" spans="1:18" ht="18">
      <c r="A210" s="19" t="s">
        <v>29</v>
      </c>
      <c r="B210" s="102">
        <v>2.0833333333333333E-3</v>
      </c>
      <c r="C210" s="106"/>
      <c r="D210" s="32">
        <f>D209+C209</f>
        <v>0.71041666666666525</v>
      </c>
      <c r="E210" s="32">
        <f>E209+C209</f>
        <v>0.73611111111110961</v>
      </c>
      <c r="F210" s="32">
        <f>F209+C209</f>
        <v>0.76319444444444295</v>
      </c>
      <c r="P210" s="108"/>
    </row>
    <row r="211" spans="1:18" ht="18">
      <c r="A211" s="19" t="s">
        <v>29</v>
      </c>
      <c r="B211" s="103"/>
      <c r="C211" s="105">
        <v>2.0833333333333298E-3</v>
      </c>
      <c r="D211" s="32">
        <f>D210+B210</f>
        <v>0.71249999999999858</v>
      </c>
      <c r="E211" s="32">
        <f>E210+B210</f>
        <v>0.73819444444444293</v>
      </c>
      <c r="F211" s="32">
        <f>F210+B210</f>
        <v>0.76527777777777628</v>
      </c>
      <c r="P211" s="108"/>
    </row>
    <row r="212" spans="1:18" ht="18">
      <c r="A212" s="30" t="s">
        <v>28</v>
      </c>
      <c r="B212" s="102">
        <v>2.0833333333333298E-3</v>
      </c>
      <c r="C212" s="106"/>
      <c r="D212" s="31">
        <f>D211+C211</f>
        <v>0.7145833333333319</v>
      </c>
      <c r="E212" s="31">
        <f>E211+C211</f>
        <v>0.74027777777777626</v>
      </c>
      <c r="F212" s="31">
        <f>F211+C211</f>
        <v>0.76736111111110961</v>
      </c>
      <c r="P212" s="108"/>
    </row>
    <row r="213" spans="1:18" ht="18">
      <c r="A213" s="30" t="s">
        <v>27</v>
      </c>
      <c r="B213" s="103"/>
      <c r="C213" s="105">
        <v>1.38888888888889E-3</v>
      </c>
      <c r="D213" s="31">
        <f>D212+B212</f>
        <v>0.71666666666666523</v>
      </c>
      <c r="E213" s="31">
        <f>E212+B212</f>
        <v>0.74236111111110958</v>
      </c>
      <c r="F213" s="31">
        <f>F212+B212</f>
        <v>0.76944444444444293</v>
      </c>
      <c r="P213" s="108"/>
    </row>
    <row r="214" spans="1:18" ht="18">
      <c r="A214" s="30" t="s">
        <v>26</v>
      </c>
      <c r="B214" s="102">
        <v>1.38888888888889E-3</v>
      </c>
      <c r="C214" s="106"/>
      <c r="D214" s="31">
        <f>D213+C213</f>
        <v>0.71805555555555411</v>
      </c>
      <c r="E214" s="31">
        <f>E213+C213</f>
        <v>0.74374999999999847</v>
      </c>
      <c r="F214" s="31">
        <f>F213+C213</f>
        <v>0.77083333333333182</v>
      </c>
      <c r="P214" s="108"/>
    </row>
    <row r="215" spans="1:18" ht="18">
      <c r="A215" s="30" t="s">
        <v>25</v>
      </c>
      <c r="B215" s="103"/>
      <c r="C215" s="105">
        <v>2.0833333333333298E-3</v>
      </c>
      <c r="D215" s="31">
        <f>D214+B214</f>
        <v>0.719444444444443</v>
      </c>
      <c r="E215" s="31">
        <f>E214+B214</f>
        <v>0.74513888888888735</v>
      </c>
      <c r="F215" s="31">
        <f>F214+B214</f>
        <v>0.7722222222222207</v>
      </c>
      <c r="P215" s="108"/>
    </row>
    <row r="216" spans="1:18" ht="18">
      <c r="A216" s="30" t="s">
        <v>24</v>
      </c>
      <c r="B216" s="102">
        <v>2.0833333333333298E-3</v>
      </c>
      <c r="C216" s="106"/>
      <c r="D216" s="31">
        <f>D215+C215</f>
        <v>0.72152777777777632</v>
      </c>
      <c r="E216" s="31">
        <f>E215+C215</f>
        <v>0.74722222222222068</v>
      </c>
      <c r="F216" s="31">
        <f>F215+C215</f>
        <v>0.77430555555555403</v>
      </c>
      <c r="P216" s="108"/>
    </row>
    <row r="217" spans="1:18" ht="18">
      <c r="A217" s="30" t="s">
        <v>30</v>
      </c>
      <c r="B217" s="103"/>
      <c r="C217" s="105">
        <v>2.7777777777777801E-3</v>
      </c>
      <c r="D217" s="31">
        <f>D216+B216</f>
        <v>0.72361111111110965</v>
      </c>
      <c r="E217" s="31">
        <f>E216+B216</f>
        <v>0.749305555555554</v>
      </c>
      <c r="F217" s="31">
        <f>F216+B216</f>
        <v>0.77638888888888735</v>
      </c>
      <c r="P217" s="108"/>
    </row>
    <row r="218" spans="1:18" ht="18">
      <c r="A218" s="34" t="s">
        <v>31</v>
      </c>
      <c r="B218" s="102">
        <v>2.0833333333333298E-3</v>
      </c>
      <c r="C218" s="106"/>
      <c r="D218" s="31">
        <f>D217+C217</f>
        <v>0.72638888888888742</v>
      </c>
      <c r="E218" s="31">
        <f>E217+C217</f>
        <v>0.75208333333333177</v>
      </c>
      <c r="F218" s="31">
        <f>F217+C217</f>
        <v>0.77916666666666512</v>
      </c>
      <c r="P218" s="108"/>
      <c r="R218" s="42"/>
    </row>
    <row r="219" spans="1:18" ht="18">
      <c r="A219" s="30" t="s">
        <v>21</v>
      </c>
      <c r="B219" s="103"/>
      <c r="C219" s="105">
        <v>1.38888888888889E-3</v>
      </c>
      <c r="D219" s="31">
        <f>D218+B218</f>
        <v>0.72847222222222074</v>
      </c>
      <c r="E219" s="31">
        <f>E218+B218</f>
        <v>0.7541666666666651</v>
      </c>
      <c r="F219" s="31">
        <f>F218+B218</f>
        <v>0.78124999999999845</v>
      </c>
      <c r="P219" s="108"/>
    </row>
    <row r="220" spans="1:18" ht="18">
      <c r="A220" s="30" t="s">
        <v>20</v>
      </c>
      <c r="B220" s="102">
        <v>2.7777777777777801E-3</v>
      </c>
      <c r="C220" s="106"/>
      <c r="D220" s="31">
        <f>D219+C219</f>
        <v>0.72986111111110963</v>
      </c>
      <c r="E220" s="31">
        <f>E219+C219</f>
        <v>0.75555555555555398</v>
      </c>
      <c r="F220" s="31">
        <f>F219+C219</f>
        <v>0.78263888888888733</v>
      </c>
      <c r="P220" s="108"/>
    </row>
    <row r="221" spans="1:18" ht="18">
      <c r="A221" s="30" t="s">
        <v>52</v>
      </c>
      <c r="B221" s="103"/>
      <c r="C221" s="105">
        <v>1.38888888888889E-3</v>
      </c>
      <c r="D221" s="31">
        <f>D220+B220</f>
        <v>0.7326388888888874</v>
      </c>
      <c r="E221" s="31">
        <f>E220+B220</f>
        <v>0.75833333333333175</v>
      </c>
      <c r="F221" s="31">
        <f>F220+B220</f>
        <v>0.7854166666666651</v>
      </c>
      <c r="P221" s="108"/>
    </row>
    <row r="222" spans="1:18" ht="18">
      <c r="A222" s="34" t="s">
        <v>53</v>
      </c>
      <c r="B222" s="102">
        <v>3.472222222222222E-3</v>
      </c>
      <c r="C222" s="106"/>
      <c r="D222" s="31">
        <f>D221+C221</f>
        <v>0.73402777777777628</v>
      </c>
      <c r="E222" s="31">
        <f>E221+C221</f>
        <v>0.75972222222222063</v>
      </c>
      <c r="F222" s="31">
        <f>F221+C221</f>
        <v>0.78680555555555398</v>
      </c>
      <c r="P222" s="108"/>
    </row>
    <row r="223" spans="1:18" ht="18">
      <c r="A223" s="19" t="s">
        <v>54</v>
      </c>
      <c r="B223" s="103"/>
      <c r="C223" s="105">
        <v>3.472222222222222E-3</v>
      </c>
      <c r="D223" s="32">
        <f>D222+B222</f>
        <v>0.73749999999999849</v>
      </c>
      <c r="E223" s="32">
        <f>E222+B222</f>
        <v>0.76319444444444284</v>
      </c>
      <c r="F223" s="32">
        <f>F222+B222</f>
        <v>0.79027777777777619</v>
      </c>
      <c r="P223" s="108"/>
    </row>
    <row r="224" spans="1:18" ht="18">
      <c r="A224" s="30" t="s">
        <v>34</v>
      </c>
      <c r="B224" s="102">
        <v>2.0833333333333298E-3</v>
      </c>
      <c r="C224" s="106"/>
      <c r="D224" s="31">
        <f>D223+C223</f>
        <v>0.7409722222222207</v>
      </c>
      <c r="E224" s="31">
        <f>E223+C223</f>
        <v>0.76666666666666505</v>
      </c>
      <c r="F224" s="31">
        <f>F223+C223</f>
        <v>0.7937499999999984</v>
      </c>
      <c r="P224" s="108"/>
    </row>
    <row r="225" spans="1:19" ht="18">
      <c r="A225" s="30" t="s">
        <v>35</v>
      </c>
      <c r="B225" s="103"/>
      <c r="C225" s="105">
        <v>2.0833333333333298E-3</v>
      </c>
      <c r="D225" s="31">
        <f>D224+B224</f>
        <v>0.74305555555555403</v>
      </c>
      <c r="E225" s="31">
        <f>E224+B224</f>
        <v>0.76874999999999838</v>
      </c>
      <c r="F225" s="31">
        <f>F224+B224</f>
        <v>0.79583333333333173</v>
      </c>
      <c r="P225" s="108"/>
    </row>
    <row r="226" spans="1:19" ht="18">
      <c r="A226" s="30" t="s">
        <v>14</v>
      </c>
      <c r="B226" s="102">
        <v>2.0833333333333298E-3</v>
      </c>
      <c r="C226" s="106"/>
      <c r="D226" s="31">
        <f>D225+C225</f>
        <v>0.74513888888888735</v>
      </c>
      <c r="E226" s="31">
        <f>E225+C225</f>
        <v>0.77083333333333171</v>
      </c>
      <c r="F226" s="31">
        <f>F225+C225</f>
        <v>0.79791666666666505</v>
      </c>
      <c r="P226" s="108"/>
    </row>
    <row r="227" spans="1:19" ht="18">
      <c r="A227" s="30" t="s">
        <v>12</v>
      </c>
      <c r="B227" s="103"/>
      <c r="C227" s="105">
        <v>2.0833333333333298E-3</v>
      </c>
      <c r="D227" s="31">
        <f>D226+B226</f>
        <v>0.74722222222222068</v>
      </c>
      <c r="E227" s="31">
        <f>E226+B226</f>
        <v>0.77291666666666503</v>
      </c>
      <c r="F227" s="31">
        <f>F226+B226</f>
        <v>0.79999999999999838</v>
      </c>
      <c r="P227" s="108"/>
    </row>
    <row r="228" spans="1:19" ht="18">
      <c r="A228" s="76" t="s">
        <v>46</v>
      </c>
      <c r="B228" s="105">
        <v>2.0833333333333333E-3</v>
      </c>
      <c r="C228" s="107"/>
      <c r="D228" s="32">
        <f>D227+C227</f>
        <v>0.749305555555554</v>
      </c>
      <c r="E228" s="78">
        <f>E227+C227</f>
        <v>0.77499999999999836</v>
      </c>
      <c r="F228" s="32">
        <f>F227+C227</f>
        <v>0.80208333333333171</v>
      </c>
      <c r="P228" s="108"/>
    </row>
    <row r="229" spans="1:19" ht="18" customHeight="1">
      <c r="A229" s="25">
        <f>SUM(B228:B264,C230:C265)</f>
        <v>7.0833333333333318E-2</v>
      </c>
      <c r="B229" s="107"/>
      <c r="C229" s="75"/>
      <c r="D229" s="66">
        <v>1</v>
      </c>
      <c r="E229" s="27">
        <v>2</v>
      </c>
      <c r="F229" s="27">
        <v>3</v>
      </c>
      <c r="P229" s="109" t="s">
        <v>41</v>
      </c>
      <c r="Q229" s="42">
        <v>6.9444444444444397E-3</v>
      </c>
    </row>
    <row r="230" spans="1:19" ht="18">
      <c r="A230" s="76" t="s">
        <v>46</v>
      </c>
      <c r="B230" s="106"/>
      <c r="C230" s="105">
        <v>2.0833333333333298E-3</v>
      </c>
      <c r="D230" s="29">
        <f>D228+B228</f>
        <v>0.75138888888888733</v>
      </c>
      <c r="E230" s="29">
        <f>E228+B228</f>
        <v>0.77708333333333168</v>
      </c>
      <c r="F230" s="29">
        <f>F228+B228</f>
        <v>0.80416666666666503</v>
      </c>
      <c r="P230" s="110"/>
      <c r="Q230" s="42"/>
      <c r="R230" s="42"/>
    </row>
    <row r="231" spans="1:19" ht="18">
      <c r="A231" s="30" t="s">
        <v>12</v>
      </c>
      <c r="B231" s="102">
        <v>2.0833333333333298E-3</v>
      </c>
      <c r="C231" s="106"/>
      <c r="D231" s="31">
        <f>D230+C230</f>
        <v>0.75347222222222066</v>
      </c>
      <c r="E231" s="31">
        <f>E230+C230</f>
        <v>0.77916666666666501</v>
      </c>
      <c r="F231" s="31">
        <f>F230+C230</f>
        <v>0.80624999999999836</v>
      </c>
      <c r="P231" s="110"/>
    </row>
    <row r="232" spans="1:19" ht="18">
      <c r="A232" s="30" t="s">
        <v>14</v>
      </c>
      <c r="B232" s="103"/>
      <c r="C232" s="105">
        <v>1.38888888888889E-3</v>
      </c>
      <c r="D232" s="31">
        <f>D231+B231</f>
        <v>0.75555555555555398</v>
      </c>
      <c r="E232" s="31">
        <f>E231+B231</f>
        <v>0.78124999999999833</v>
      </c>
      <c r="F232" s="31">
        <f>F231+B231</f>
        <v>0.80833333333333168</v>
      </c>
      <c r="P232" s="110"/>
      <c r="Q232" s="42">
        <f>F230-F193</f>
        <v>7.4999999999999734E-2</v>
      </c>
      <c r="S232" s="42"/>
    </row>
    <row r="233" spans="1:19" ht="18">
      <c r="A233" s="30" t="s">
        <v>15</v>
      </c>
      <c r="B233" s="102">
        <v>1.38888888888889E-3</v>
      </c>
      <c r="C233" s="106"/>
      <c r="D233" s="31">
        <f>D232+C232</f>
        <v>0.75694444444444287</v>
      </c>
      <c r="E233" s="31">
        <f>E232+C232</f>
        <v>0.78263888888888722</v>
      </c>
      <c r="F233" s="31">
        <f>F232+C232</f>
        <v>0.80972222222222057</v>
      </c>
      <c r="P233" s="110"/>
      <c r="R233" s="42"/>
    </row>
    <row r="234" spans="1:19" ht="18">
      <c r="A234" s="30" t="s">
        <v>16</v>
      </c>
      <c r="B234" s="103"/>
      <c r="C234" s="105">
        <v>2.7777777777777801E-3</v>
      </c>
      <c r="D234" s="31">
        <f>D233+B233</f>
        <v>0.75833333333333175</v>
      </c>
      <c r="E234" s="31">
        <f>E233+B233</f>
        <v>0.7840277777777761</v>
      </c>
      <c r="F234" s="31">
        <f>F233+B233</f>
        <v>0.81111111111110945</v>
      </c>
      <c r="P234" s="110"/>
    </row>
    <row r="235" spans="1:19" ht="18">
      <c r="A235" s="19" t="s">
        <v>17</v>
      </c>
      <c r="B235" s="102">
        <v>3.472222222222222E-3</v>
      </c>
      <c r="C235" s="106"/>
      <c r="D235" s="32">
        <f>D234+C234</f>
        <v>0.76111111111110952</v>
      </c>
      <c r="E235" s="32">
        <f>E234+C234</f>
        <v>0.78680555555555387</v>
      </c>
      <c r="F235" s="32">
        <f>F234+C234</f>
        <v>0.81388888888888722</v>
      </c>
      <c r="P235" s="110"/>
    </row>
    <row r="236" spans="1:19" ht="18">
      <c r="A236" s="30" t="s">
        <v>18</v>
      </c>
      <c r="B236" s="103"/>
      <c r="C236" s="105">
        <v>1.38888888888889E-3</v>
      </c>
      <c r="D236" s="31">
        <f>D235+B235</f>
        <v>0.76458333333333173</v>
      </c>
      <c r="E236" s="31">
        <f>E235+B235</f>
        <v>0.79027777777777608</v>
      </c>
      <c r="F236" s="88">
        <f>F235+B235</f>
        <v>0.81736111111110943</v>
      </c>
      <c r="P236" s="110"/>
    </row>
    <row r="237" spans="1:19" ht="18">
      <c r="A237" s="30" t="s">
        <v>19</v>
      </c>
      <c r="B237" s="102">
        <v>2.0833333333333333E-3</v>
      </c>
      <c r="C237" s="106"/>
      <c r="D237" s="31">
        <f>D236+C236</f>
        <v>0.76597222222222061</v>
      </c>
      <c r="E237" s="31">
        <f>E236+C236</f>
        <v>0.79166666666666496</v>
      </c>
      <c r="F237" s="88">
        <f>F236+C236</f>
        <v>0.81874999999999831</v>
      </c>
      <c r="P237" s="110"/>
    </row>
    <row r="238" spans="1:19" ht="18">
      <c r="A238" s="30" t="s">
        <v>20</v>
      </c>
      <c r="B238" s="103"/>
      <c r="C238" s="105">
        <v>1.38888888888889E-3</v>
      </c>
      <c r="D238" s="31">
        <f>D237+B237</f>
        <v>0.76805555555555394</v>
      </c>
      <c r="E238" s="31">
        <f>E237+B237</f>
        <v>0.79374999999999829</v>
      </c>
      <c r="F238" s="88">
        <f>F237+B237</f>
        <v>0.82083333333333164</v>
      </c>
      <c r="P238" s="110"/>
    </row>
    <row r="239" spans="1:19" ht="18">
      <c r="A239" s="30" t="s">
        <v>21</v>
      </c>
      <c r="B239" s="102">
        <v>2.7777777777777801E-3</v>
      </c>
      <c r="C239" s="106"/>
      <c r="D239" s="31">
        <f>D238+C238</f>
        <v>0.76944444444444282</v>
      </c>
      <c r="E239" s="31">
        <f>E238+C238</f>
        <v>0.79513888888888717</v>
      </c>
      <c r="F239" s="88">
        <f>F238+C238</f>
        <v>0.82222222222222052</v>
      </c>
      <c r="P239" s="110"/>
    </row>
    <row r="240" spans="1:19" ht="18">
      <c r="A240" s="34" t="s">
        <v>22</v>
      </c>
      <c r="B240" s="103"/>
      <c r="C240" s="105">
        <v>2.0833333333333298E-3</v>
      </c>
      <c r="D240" s="31">
        <f>D239+B239</f>
        <v>0.77222222222222059</v>
      </c>
      <c r="E240" s="31">
        <f>E239+B239</f>
        <v>0.79791666666666494</v>
      </c>
      <c r="F240" s="88">
        <f>F239+B239</f>
        <v>0.82499999999999829</v>
      </c>
      <c r="P240" s="110"/>
    </row>
    <row r="241" spans="1:20" ht="18">
      <c r="A241" s="30" t="s">
        <v>23</v>
      </c>
      <c r="B241" s="102">
        <v>2.0833333333333298E-3</v>
      </c>
      <c r="C241" s="106"/>
      <c r="D241" s="31">
        <f>D240+C240</f>
        <v>0.77430555555555391</v>
      </c>
      <c r="E241" s="31">
        <f>E240+C240</f>
        <v>0.79999999999999827</v>
      </c>
      <c r="F241" s="88">
        <f>F240+C240</f>
        <v>0.82708333333333162</v>
      </c>
      <c r="P241" s="110"/>
    </row>
    <row r="242" spans="1:20" ht="18">
      <c r="A242" s="30" t="s">
        <v>24</v>
      </c>
      <c r="B242" s="103"/>
      <c r="C242" s="105">
        <v>1.38888888888889E-3</v>
      </c>
      <c r="D242" s="31">
        <f>D241+B241</f>
        <v>0.77638888888888724</v>
      </c>
      <c r="E242" s="31">
        <f>E241+B241</f>
        <v>0.80208333333333159</v>
      </c>
      <c r="F242" s="88">
        <f>F241+B241</f>
        <v>0.82916666666666494</v>
      </c>
      <c r="P242" s="110"/>
    </row>
    <row r="243" spans="1:20" ht="18">
      <c r="A243" s="30" t="s">
        <v>25</v>
      </c>
      <c r="B243" s="102">
        <v>1.38888888888889E-3</v>
      </c>
      <c r="C243" s="106"/>
      <c r="D243" s="31">
        <f>D242+C242</f>
        <v>0.77777777777777612</v>
      </c>
      <c r="E243" s="31">
        <f>E242+C242</f>
        <v>0.80347222222222048</v>
      </c>
      <c r="F243" s="88">
        <f>F242+C242</f>
        <v>0.83055555555555383</v>
      </c>
      <c r="P243" s="110"/>
    </row>
    <row r="244" spans="1:20" ht="18">
      <c r="A244" s="30" t="s">
        <v>26</v>
      </c>
      <c r="B244" s="103"/>
      <c r="C244" s="105">
        <v>1.38888888888889E-3</v>
      </c>
      <c r="D244" s="31">
        <f>D243+B243</f>
        <v>0.77916666666666501</v>
      </c>
      <c r="E244" s="31">
        <f>E243+B243</f>
        <v>0.80486111111110936</v>
      </c>
      <c r="F244" s="88">
        <f>F243+B243</f>
        <v>0.83194444444444271</v>
      </c>
      <c r="P244" s="110"/>
    </row>
    <row r="245" spans="1:20" ht="18">
      <c r="A245" s="30" t="s">
        <v>27</v>
      </c>
      <c r="B245" s="102">
        <v>1.3888888888888889E-3</v>
      </c>
      <c r="C245" s="106"/>
      <c r="D245" s="31">
        <f>D244+C244</f>
        <v>0.78055555555555389</v>
      </c>
      <c r="E245" s="31">
        <f>E244+C244</f>
        <v>0.80624999999999825</v>
      </c>
      <c r="F245" s="88">
        <f>F244+C244</f>
        <v>0.83333333333333159</v>
      </c>
      <c r="P245" s="110"/>
      <c r="Q245" s="42">
        <v>1.38888888888889E-2</v>
      </c>
      <c r="R245" s="42"/>
    </row>
    <row r="246" spans="1:20" ht="18">
      <c r="A246" s="30" t="s">
        <v>28</v>
      </c>
      <c r="B246" s="103"/>
      <c r="C246" s="105">
        <v>2.0833333333333298E-3</v>
      </c>
      <c r="D246" s="31">
        <f>D245+B245</f>
        <v>0.78194444444444278</v>
      </c>
      <c r="E246" s="31">
        <f>E245+B245</f>
        <v>0.80763888888888713</v>
      </c>
      <c r="F246" s="88">
        <f>F245+B245</f>
        <v>0.83472222222222048</v>
      </c>
      <c r="P246" s="110"/>
    </row>
    <row r="247" spans="1:20" ht="25.5" customHeight="1">
      <c r="A247" s="19" t="s">
        <v>29</v>
      </c>
      <c r="B247" s="102">
        <v>2.0833333333333333E-3</v>
      </c>
      <c r="C247" s="106"/>
      <c r="D247" s="32">
        <f>D246+C246</f>
        <v>0.7840277777777761</v>
      </c>
      <c r="E247" s="32">
        <f>E246+C246</f>
        <v>0.80972222222222046</v>
      </c>
      <c r="F247" s="85">
        <f>F246+C246</f>
        <v>0.8368055555555538</v>
      </c>
      <c r="P247" s="110"/>
    </row>
    <row r="248" spans="1:20" ht="18">
      <c r="A248" s="19" t="s">
        <v>29</v>
      </c>
      <c r="B248" s="103"/>
      <c r="C248" s="105">
        <v>2.0833333333333298E-3</v>
      </c>
      <c r="D248" s="32">
        <f>D247+B247</f>
        <v>0.78611111111110943</v>
      </c>
      <c r="E248" s="82">
        <f>E247+B247</f>
        <v>0.81180555555555378</v>
      </c>
      <c r="F248" s="82">
        <f>F247+B247</f>
        <v>0.83888888888888713</v>
      </c>
      <c r="P248" s="110"/>
    </row>
    <row r="249" spans="1:20" ht="18">
      <c r="A249" s="30" t="s">
        <v>28</v>
      </c>
      <c r="B249" s="102">
        <v>1.3888888888888889E-3</v>
      </c>
      <c r="C249" s="106"/>
      <c r="D249" s="31">
        <f>D248+C248</f>
        <v>0.78819444444444275</v>
      </c>
      <c r="E249" s="83">
        <f>E248+C248</f>
        <v>0.81388888888888711</v>
      </c>
      <c r="F249" s="83">
        <f>F248+C248</f>
        <v>0.84097222222222046</v>
      </c>
      <c r="P249" s="110"/>
    </row>
    <row r="250" spans="1:20" ht="18">
      <c r="A250" s="30" t="s">
        <v>27</v>
      </c>
      <c r="B250" s="103"/>
      <c r="C250" s="105">
        <v>1.38888888888889E-3</v>
      </c>
      <c r="D250" s="31">
        <f>D249+B249</f>
        <v>0.78958333333333164</v>
      </c>
      <c r="E250" s="83">
        <f>E249+B249</f>
        <v>0.81527777777777599</v>
      </c>
      <c r="F250" s="83">
        <f>F249+B249</f>
        <v>0.84236111111110934</v>
      </c>
      <c r="P250" s="110"/>
    </row>
    <row r="251" spans="1:20" ht="18">
      <c r="A251" s="30" t="s">
        <v>26</v>
      </c>
      <c r="B251" s="102">
        <v>1.38888888888889E-3</v>
      </c>
      <c r="C251" s="106"/>
      <c r="D251" s="31">
        <f>D250+C250</f>
        <v>0.79097222222222052</v>
      </c>
      <c r="E251" s="83">
        <f>E250+C250</f>
        <v>0.81666666666666488</v>
      </c>
      <c r="F251" s="83">
        <f>F250+C250</f>
        <v>0.84374999999999822</v>
      </c>
      <c r="P251" s="110"/>
    </row>
    <row r="252" spans="1:20" ht="18">
      <c r="A252" s="30" t="s">
        <v>25</v>
      </c>
      <c r="B252" s="103"/>
      <c r="C252" s="105">
        <v>2.0833333333333298E-3</v>
      </c>
      <c r="D252" s="31">
        <f>D251+B251</f>
        <v>0.79236111111110941</v>
      </c>
      <c r="E252" s="83">
        <f>E251+B251</f>
        <v>0.81805555555555376</v>
      </c>
      <c r="F252" s="83">
        <f>F251+B251</f>
        <v>0.84513888888888711</v>
      </c>
      <c r="P252" s="110"/>
      <c r="T252" s="42"/>
    </row>
    <row r="253" spans="1:20" ht="18">
      <c r="A253" s="30" t="s">
        <v>24</v>
      </c>
      <c r="B253" s="102">
        <v>2.0833333333333298E-3</v>
      </c>
      <c r="C253" s="106"/>
      <c r="D253" s="31">
        <f>D252+C252</f>
        <v>0.79444444444444273</v>
      </c>
      <c r="E253" s="83">
        <f>E252+C252</f>
        <v>0.82013888888888709</v>
      </c>
      <c r="F253" s="83">
        <f>F252+C252</f>
        <v>0.84722222222222043</v>
      </c>
      <c r="P253" s="110"/>
    </row>
    <row r="254" spans="1:20" ht="18">
      <c r="A254" s="30" t="s">
        <v>30</v>
      </c>
      <c r="B254" s="103"/>
      <c r="C254" s="105">
        <v>2.0833333333333333E-3</v>
      </c>
      <c r="D254" s="31">
        <f>D253+B253</f>
        <v>0.79652777777777606</v>
      </c>
      <c r="E254" s="83">
        <f>E253+B253</f>
        <v>0.82222222222222041</v>
      </c>
      <c r="F254" s="83">
        <f>F253+B253</f>
        <v>0.84930555555555376</v>
      </c>
      <c r="P254" s="110"/>
    </row>
    <row r="255" spans="1:20" ht="18">
      <c r="A255" s="34" t="s">
        <v>31</v>
      </c>
      <c r="B255" s="102">
        <v>2.0833333333333298E-3</v>
      </c>
      <c r="C255" s="106"/>
      <c r="D255" s="31">
        <f>D254+C254</f>
        <v>0.79861111111110938</v>
      </c>
      <c r="E255" s="83">
        <f>E254+C254</f>
        <v>0.82430555555555374</v>
      </c>
      <c r="F255" s="83">
        <f>F254+C254</f>
        <v>0.85138888888888709</v>
      </c>
      <c r="P255" s="110"/>
    </row>
    <row r="256" spans="1:20" ht="18">
      <c r="A256" s="30" t="s">
        <v>21</v>
      </c>
      <c r="B256" s="103"/>
      <c r="C256" s="105">
        <v>1.38888888888889E-3</v>
      </c>
      <c r="D256" s="31">
        <f>D255+B255</f>
        <v>0.80069444444444271</v>
      </c>
      <c r="E256" s="83">
        <f>E255+B255</f>
        <v>0.82638888888888706</v>
      </c>
      <c r="F256" s="83">
        <f>F255+B255</f>
        <v>0.85347222222222041</v>
      </c>
      <c r="P256" s="110"/>
    </row>
    <row r="257" spans="1:18" ht="18">
      <c r="A257" s="30" t="s">
        <v>20</v>
      </c>
      <c r="B257" s="102">
        <v>2.0833333333333333E-3</v>
      </c>
      <c r="C257" s="106"/>
      <c r="D257" s="83">
        <f>D256+C256</f>
        <v>0.80208333333333159</v>
      </c>
      <c r="E257" s="83">
        <f>E256+C256</f>
        <v>0.82777777777777595</v>
      </c>
      <c r="F257" s="83">
        <f>F256+C256</f>
        <v>0.8548611111111093</v>
      </c>
      <c r="P257" s="110"/>
    </row>
    <row r="258" spans="1:18" ht="18">
      <c r="A258" s="30" t="s">
        <v>52</v>
      </c>
      <c r="B258" s="103"/>
      <c r="C258" s="105">
        <v>1.38888888888889E-3</v>
      </c>
      <c r="D258" s="83">
        <f>D257+B257</f>
        <v>0.80416666666666492</v>
      </c>
      <c r="E258" s="83">
        <f>E257+B257</f>
        <v>0.82986111111110927</v>
      </c>
      <c r="F258" s="83">
        <f>F257+B257</f>
        <v>0.85694444444444262</v>
      </c>
      <c r="P258" s="110"/>
    </row>
    <row r="259" spans="1:18" ht="18">
      <c r="A259" s="34" t="s">
        <v>53</v>
      </c>
      <c r="B259" s="102">
        <v>2.7777777777777779E-3</v>
      </c>
      <c r="C259" s="106"/>
      <c r="D259" s="83">
        <f>D258+C258</f>
        <v>0.8055555555555538</v>
      </c>
      <c r="E259" s="83">
        <f>E258+C258</f>
        <v>0.83124999999999816</v>
      </c>
      <c r="F259" s="83">
        <f>F258+C258</f>
        <v>0.85833333333333151</v>
      </c>
      <c r="P259" s="110"/>
    </row>
    <row r="260" spans="1:18" ht="18">
      <c r="A260" s="19" t="s">
        <v>54</v>
      </c>
      <c r="B260" s="103"/>
      <c r="C260" s="105">
        <v>3.472222222222222E-3</v>
      </c>
      <c r="D260" s="82">
        <f>D259+B259</f>
        <v>0.80833333333333157</v>
      </c>
      <c r="E260" s="82">
        <f>E259+B259</f>
        <v>0.83402777777777592</v>
      </c>
      <c r="F260" s="82">
        <f>F259+B259</f>
        <v>0.86111111111110927</v>
      </c>
      <c r="P260" s="110"/>
    </row>
    <row r="261" spans="1:18" ht="18">
      <c r="A261" s="30" t="s">
        <v>34</v>
      </c>
      <c r="B261" s="102">
        <v>2.0833333333333298E-3</v>
      </c>
      <c r="C261" s="106"/>
      <c r="D261" s="83">
        <f>D260+C260</f>
        <v>0.81180555555555378</v>
      </c>
      <c r="E261" s="83">
        <f>E260+C260</f>
        <v>0.83749999999999813</v>
      </c>
      <c r="F261" s="83">
        <f>F260+C260</f>
        <v>0.86458333333333148</v>
      </c>
      <c r="P261" s="110"/>
    </row>
    <row r="262" spans="1:18" ht="18">
      <c r="A262" s="30" t="s">
        <v>35</v>
      </c>
      <c r="B262" s="103"/>
      <c r="C262" s="105">
        <v>2.0833333333333298E-3</v>
      </c>
      <c r="D262" s="83">
        <f>D261+B261</f>
        <v>0.81388888888888711</v>
      </c>
      <c r="E262" s="83">
        <f>E261+B261</f>
        <v>0.83958333333333146</v>
      </c>
      <c r="F262" s="83">
        <f>F261+B261</f>
        <v>0.86666666666666481</v>
      </c>
      <c r="P262" s="110"/>
    </row>
    <row r="263" spans="1:18" ht="18">
      <c r="A263" s="30" t="s">
        <v>14</v>
      </c>
      <c r="B263" s="102">
        <v>2.0833333333333298E-3</v>
      </c>
      <c r="C263" s="106"/>
      <c r="D263" s="83">
        <f>D262+C262</f>
        <v>0.81597222222222043</v>
      </c>
      <c r="E263" s="83">
        <f>E262+C262</f>
        <v>0.84166666666666479</v>
      </c>
      <c r="F263" s="83">
        <f>F262+C262</f>
        <v>0.86874999999999813</v>
      </c>
      <c r="P263" s="110"/>
    </row>
    <row r="264" spans="1:18" ht="18">
      <c r="A264" s="30" t="s">
        <v>12</v>
      </c>
      <c r="B264" s="103"/>
      <c r="C264" s="105">
        <v>2.0833333333333298E-3</v>
      </c>
      <c r="D264" s="83">
        <f>D263+B263</f>
        <v>0.81805555555555376</v>
      </c>
      <c r="E264" s="83">
        <f>E263+B263</f>
        <v>0.84374999999999811</v>
      </c>
      <c r="F264" s="83">
        <f>F263+B263</f>
        <v>0.87083333333333146</v>
      </c>
      <c r="P264" s="110"/>
    </row>
    <row r="265" spans="1:18" ht="18">
      <c r="A265" s="76" t="s">
        <v>46</v>
      </c>
      <c r="B265" s="73">
        <v>1.0416666666666701E-2</v>
      </c>
      <c r="C265" s="107"/>
      <c r="D265" s="82">
        <f>D264+C264</f>
        <v>0.82013888888888709</v>
      </c>
      <c r="E265" s="85">
        <f>E264+C264</f>
        <v>0.84583333333333144</v>
      </c>
      <c r="F265" s="82">
        <f>F264+C264</f>
        <v>0.87291666666666479</v>
      </c>
      <c r="P265" s="111"/>
    </row>
    <row r="266" spans="1:18" ht="18" customHeight="1">
      <c r="A266" s="25"/>
      <c r="B266" s="74"/>
      <c r="C266" s="67"/>
      <c r="D266" s="27">
        <v>1</v>
      </c>
      <c r="E266" s="27">
        <v>2</v>
      </c>
      <c r="F266" s="27">
        <v>3</v>
      </c>
      <c r="P266" s="68"/>
    </row>
    <row r="267" spans="1:18">
      <c r="A267" t="s">
        <v>42</v>
      </c>
      <c r="D267" s="69">
        <v>3.4722222222222199E-3</v>
      </c>
      <c r="E267" s="69">
        <v>3.4722222222222199E-3</v>
      </c>
      <c r="F267" s="69">
        <v>3.4722222222222199E-3</v>
      </c>
      <c r="G267" s="69">
        <v>4.5138888888888902E-2</v>
      </c>
      <c r="H267" s="69">
        <v>8.6805555555555594E-2</v>
      </c>
      <c r="I267" s="69">
        <v>0.12847222222222199</v>
      </c>
      <c r="J267" s="69">
        <v>0.17013888888888901</v>
      </c>
      <c r="K267" s="69">
        <v>0.211805555555556</v>
      </c>
      <c r="L267" s="69">
        <v>0.25347222222222199</v>
      </c>
      <c r="M267" s="69">
        <v>0.29513888888888901</v>
      </c>
      <c r="N267" s="69">
        <v>0.33680555555555602</v>
      </c>
      <c r="O267" s="69">
        <v>0.37847222222222199</v>
      </c>
      <c r="P267" s="23"/>
      <c r="Q267" s="42">
        <v>1.0416666666666701E-2</v>
      </c>
      <c r="R267" s="42"/>
    </row>
    <row r="268" spans="1:18" ht="25.2">
      <c r="A268" s="70" t="s">
        <v>43</v>
      </c>
      <c r="D268" s="71">
        <f>D247+D267</f>
        <v>0.78749999999999831</v>
      </c>
      <c r="E268" s="71">
        <f>E210+E267</f>
        <v>0.73958333333333182</v>
      </c>
      <c r="F268" s="71">
        <f>F235+F267</f>
        <v>0.81736111111110943</v>
      </c>
      <c r="G268" s="71" t="e">
        <f>#REF!+G267</f>
        <v>#REF!</v>
      </c>
      <c r="H268" s="71" t="e">
        <f>#REF!+H267</f>
        <v>#REF!</v>
      </c>
      <c r="I268" s="71" t="e">
        <f>#REF!+I267</f>
        <v>#REF!</v>
      </c>
      <c r="J268" s="71" t="e">
        <f>#REF!+J267</f>
        <v>#REF!</v>
      </c>
      <c r="K268" s="71" t="e">
        <f>#REF!+K267</f>
        <v>#REF!</v>
      </c>
      <c r="L268" s="71" t="e">
        <f>#REF!+L267</f>
        <v>#REF!</v>
      </c>
      <c r="M268" s="71" t="e">
        <f>#REF!+M267</f>
        <v>#REF!</v>
      </c>
      <c r="N268" s="71" t="e">
        <f>#REF!+N267</f>
        <v>#REF!</v>
      </c>
      <c r="O268" s="71" t="e">
        <f>#REF!+O267</f>
        <v>#REF!</v>
      </c>
    </row>
    <row r="269" spans="1:18" ht="19.2">
      <c r="A269" s="4" t="s">
        <v>44</v>
      </c>
      <c r="D269" s="72">
        <f t="shared" ref="D269:O269" si="101">D268-D5</f>
        <v>0.49583333333333179</v>
      </c>
      <c r="E269" s="72">
        <f t="shared" si="101"/>
        <v>0.45833333333333182</v>
      </c>
      <c r="F269" s="72">
        <f t="shared" si="101"/>
        <v>0.51041666666666496</v>
      </c>
      <c r="G269" s="72" t="e">
        <f t="shared" si="101"/>
        <v>#REF!</v>
      </c>
      <c r="H269" s="72" t="e">
        <f t="shared" si="101"/>
        <v>#REF!</v>
      </c>
      <c r="I269" s="72" t="e">
        <f t="shared" si="101"/>
        <v>#REF!</v>
      </c>
      <c r="J269" s="72" t="e">
        <f t="shared" si="101"/>
        <v>#REF!</v>
      </c>
      <c r="K269" s="72" t="e">
        <f t="shared" si="101"/>
        <v>#REF!</v>
      </c>
      <c r="L269" s="72" t="e">
        <f t="shared" si="101"/>
        <v>#REF!</v>
      </c>
      <c r="M269" s="72" t="e">
        <f t="shared" si="101"/>
        <v>#REF!</v>
      </c>
      <c r="N269" s="72" t="e">
        <f t="shared" si="101"/>
        <v>#REF!</v>
      </c>
      <c r="O269" s="72" t="e">
        <f t="shared" si="101"/>
        <v>#REF!</v>
      </c>
    </row>
    <row r="277" spans="17:20">
      <c r="T277" s="42" t="e">
        <f>#REF!-#REF!</f>
        <v>#REF!</v>
      </c>
    </row>
    <row r="279" spans="17:20">
      <c r="Q279" s="42">
        <v>2.0833333333333298E-3</v>
      </c>
    </row>
    <row r="303" ht="18" customHeight="1"/>
  </sheetData>
  <mergeCells count="269">
    <mergeCell ref="AA32:AA34"/>
    <mergeCell ref="AA35:AA37"/>
    <mergeCell ref="AA38:AA40"/>
    <mergeCell ref="AA41:AA43"/>
    <mergeCell ref="B233:B234"/>
    <mergeCell ref="C234:C235"/>
    <mergeCell ref="B154:B156"/>
    <mergeCell ref="B80:B82"/>
    <mergeCell ref="B228:B230"/>
    <mergeCell ref="C227:C228"/>
    <mergeCell ref="B191:B193"/>
    <mergeCell ref="C221:C222"/>
    <mergeCell ref="B222:B223"/>
    <mergeCell ref="C223:C224"/>
    <mergeCell ref="B224:B225"/>
    <mergeCell ref="C225:C226"/>
    <mergeCell ref="B200:B201"/>
    <mergeCell ref="C201:C202"/>
    <mergeCell ref="B202:B203"/>
    <mergeCell ref="C203:C204"/>
    <mergeCell ref="B204:B205"/>
    <mergeCell ref="C205:C206"/>
    <mergeCell ref="B206:B207"/>
    <mergeCell ref="C108:C109"/>
    <mergeCell ref="P229:P265"/>
    <mergeCell ref="C256:C257"/>
    <mergeCell ref="B257:B258"/>
    <mergeCell ref="C258:C259"/>
    <mergeCell ref="B259:B260"/>
    <mergeCell ref="C260:C261"/>
    <mergeCell ref="B261:B262"/>
    <mergeCell ref="C262:C263"/>
    <mergeCell ref="B263:B264"/>
    <mergeCell ref="C238:C239"/>
    <mergeCell ref="B239:B240"/>
    <mergeCell ref="C240:C241"/>
    <mergeCell ref="B241:B242"/>
    <mergeCell ref="C242:C243"/>
    <mergeCell ref="B243:B244"/>
    <mergeCell ref="C244:C245"/>
    <mergeCell ref="B235:B236"/>
    <mergeCell ref="C236:C237"/>
    <mergeCell ref="B237:B238"/>
    <mergeCell ref="B245:B246"/>
    <mergeCell ref="C230:C231"/>
    <mergeCell ref="B231:B232"/>
    <mergeCell ref="C232:C233"/>
    <mergeCell ref="C114:C115"/>
    <mergeCell ref="C119:C120"/>
    <mergeCell ref="B120:B121"/>
    <mergeCell ref="C121:C122"/>
    <mergeCell ref="B122:B123"/>
    <mergeCell ref="C123:C124"/>
    <mergeCell ref="B124:B125"/>
    <mergeCell ref="C125:C126"/>
    <mergeCell ref="B126:B127"/>
    <mergeCell ref="C127:C128"/>
    <mergeCell ref="B218:B219"/>
    <mergeCell ref="C219:C220"/>
    <mergeCell ref="B220:B221"/>
    <mergeCell ref="B208:B209"/>
    <mergeCell ref="C209:C210"/>
    <mergeCell ref="B210:B211"/>
    <mergeCell ref="C211:C212"/>
    <mergeCell ref="B212:B213"/>
    <mergeCell ref="C213:C214"/>
    <mergeCell ref="B214:B215"/>
    <mergeCell ref="B113:B114"/>
    <mergeCell ref="C264:C265"/>
    <mergeCell ref="B9:B10"/>
    <mergeCell ref="B11:B12"/>
    <mergeCell ref="B152:B153"/>
    <mergeCell ref="C153:C154"/>
    <mergeCell ref="B13:B14"/>
    <mergeCell ref="B41:B42"/>
    <mergeCell ref="B99:B100"/>
    <mergeCell ref="C100:C101"/>
    <mergeCell ref="B101:B102"/>
    <mergeCell ref="C42:C43"/>
    <mergeCell ref="B148:B149"/>
    <mergeCell ref="C149:C150"/>
    <mergeCell ref="B150:B151"/>
    <mergeCell ref="C151:C152"/>
    <mergeCell ref="B138:B139"/>
    <mergeCell ref="C139:C140"/>
    <mergeCell ref="B140:B141"/>
    <mergeCell ref="C141:C142"/>
    <mergeCell ref="B142:B143"/>
    <mergeCell ref="C143:C144"/>
    <mergeCell ref="B144:B145"/>
    <mergeCell ref="C145:C146"/>
    <mergeCell ref="C112:C113"/>
    <mergeCell ref="C248:C249"/>
    <mergeCell ref="B249:B250"/>
    <mergeCell ref="C250:C251"/>
    <mergeCell ref="B251:B252"/>
    <mergeCell ref="C252:C253"/>
    <mergeCell ref="B253:B254"/>
    <mergeCell ref="C254:C255"/>
    <mergeCell ref="B255:B256"/>
    <mergeCell ref="B247:B248"/>
    <mergeCell ref="C246:C247"/>
    <mergeCell ref="C215:C216"/>
    <mergeCell ref="B216:B217"/>
    <mergeCell ref="C217:C218"/>
    <mergeCell ref="C207:C208"/>
    <mergeCell ref="B226:B227"/>
    <mergeCell ref="B177:B178"/>
    <mergeCell ref="P192:P228"/>
    <mergeCell ref="C178:C179"/>
    <mergeCell ref="B179:B180"/>
    <mergeCell ref="C180:C181"/>
    <mergeCell ref="B181:B182"/>
    <mergeCell ref="C182:C183"/>
    <mergeCell ref="B183:B184"/>
    <mergeCell ref="C184:C185"/>
    <mergeCell ref="B185:B186"/>
    <mergeCell ref="C186:C187"/>
    <mergeCell ref="P155:P191"/>
    <mergeCell ref="C156:C157"/>
    <mergeCell ref="B187:B188"/>
    <mergeCell ref="C188:C189"/>
    <mergeCell ref="B189:B190"/>
    <mergeCell ref="C190:C191"/>
    <mergeCell ref="C193:C194"/>
    <mergeCell ref="B194:B195"/>
    <mergeCell ref="C195:C196"/>
    <mergeCell ref="B196:B197"/>
    <mergeCell ref="C197:C198"/>
    <mergeCell ref="B198:B199"/>
    <mergeCell ref="C199:C200"/>
    <mergeCell ref="B134:B135"/>
    <mergeCell ref="C135:C136"/>
    <mergeCell ref="B136:B137"/>
    <mergeCell ref="C137:C138"/>
    <mergeCell ref="C158:C159"/>
    <mergeCell ref="B159:B160"/>
    <mergeCell ref="C160:C161"/>
    <mergeCell ref="B161:B162"/>
    <mergeCell ref="C162:C163"/>
    <mergeCell ref="B163:B164"/>
    <mergeCell ref="C164:C165"/>
    <mergeCell ref="B165:B166"/>
    <mergeCell ref="C166:C167"/>
    <mergeCell ref="B167:B168"/>
    <mergeCell ref="B157:B158"/>
    <mergeCell ref="C168:C169"/>
    <mergeCell ref="B169:B170"/>
    <mergeCell ref="C170:C171"/>
    <mergeCell ref="B171:B172"/>
    <mergeCell ref="C172:C173"/>
    <mergeCell ref="B173:B174"/>
    <mergeCell ref="C174:C175"/>
    <mergeCell ref="B175:B176"/>
    <mergeCell ref="C176:C177"/>
    <mergeCell ref="C47:C48"/>
    <mergeCell ref="B48:B49"/>
    <mergeCell ref="C49:C50"/>
    <mergeCell ref="P118:P154"/>
    <mergeCell ref="B115:B116"/>
    <mergeCell ref="C116:C117"/>
    <mergeCell ref="B117:B119"/>
    <mergeCell ref="C86:C87"/>
    <mergeCell ref="B87:B88"/>
    <mergeCell ref="C88:C89"/>
    <mergeCell ref="B89:B90"/>
    <mergeCell ref="C90:C91"/>
    <mergeCell ref="B91:B92"/>
    <mergeCell ref="C92:C93"/>
    <mergeCell ref="B93:B94"/>
    <mergeCell ref="C94:C95"/>
    <mergeCell ref="B146:B147"/>
    <mergeCell ref="C147:C148"/>
    <mergeCell ref="B128:B129"/>
    <mergeCell ref="C129:C130"/>
    <mergeCell ref="B130:B131"/>
    <mergeCell ref="C131:C132"/>
    <mergeCell ref="B132:B133"/>
    <mergeCell ref="P81:P117"/>
    <mergeCell ref="C82:C83"/>
    <mergeCell ref="B83:B84"/>
    <mergeCell ref="C84:C85"/>
    <mergeCell ref="B85:B86"/>
    <mergeCell ref="C133:C134"/>
    <mergeCell ref="B95:B96"/>
    <mergeCell ref="C96:C97"/>
    <mergeCell ref="B97:B98"/>
    <mergeCell ref="C98:C99"/>
    <mergeCell ref="C102:C103"/>
    <mergeCell ref="B103:B104"/>
    <mergeCell ref="C104:C105"/>
    <mergeCell ref="B105:B106"/>
    <mergeCell ref="C106:C107"/>
    <mergeCell ref="B107:B108"/>
    <mergeCell ref="B109:B110"/>
    <mergeCell ref="C110:C111"/>
    <mergeCell ref="B111:B112"/>
    <mergeCell ref="B64:B65"/>
    <mergeCell ref="C65:C66"/>
    <mergeCell ref="B66:B67"/>
    <mergeCell ref="C67:C68"/>
    <mergeCell ref="B68:B69"/>
    <mergeCell ref="C69:C70"/>
    <mergeCell ref="B70:B71"/>
    <mergeCell ref="C71:C72"/>
    <mergeCell ref="B72:B73"/>
    <mergeCell ref="C73:C74"/>
    <mergeCell ref="P44:P80"/>
    <mergeCell ref="C45:C46"/>
    <mergeCell ref="B43:B45"/>
    <mergeCell ref="P7:P43"/>
    <mergeCell ref="B76:B77"/>
    <mergeCell ref="B78:B79"/>
    <mergeCell ref="C36:C37"/>
    <mergeCell ref="C38:C39"/>
    <mergeCell ref="C40:C41"/>
    <mergeCell ref="B54:B55"/>
    <mergeCell ref="C55:C56"/>
    <mergeCell ref="B56:B57"/>
    <mergeCell ref="C57:C58"/>
    <mergeCell ref="B58:B59"/>
    <mergeCell ref="C59:C60"/>
    <mergeCell ref="C61:C62"/>
    <mergeCell ref="B62:B63"/>
    <mergeCell ref="C63:C64"/>
    <mergeCell ref="B74:B75"/>
    <mergeCell ref="C75:C76"/>
    <mergeCell ref="C79:C80"/>
    <mergeCell ref="C77:C78"/>
    <mergeCell ref="B39:B40"/>
    <mergeCell ref="B25:B26"/>
    <mergeCell ref="C51:C52"/>
    <mergeCell ref="B52:B53"/>
    <mergeCell ref="C53:C54"/>
    <mergeCell ref="B35:B36"/>
    <mergeCell ref="B37:B38"/>
    <mergeCell ref="C26:C27"/>
    <mergeCell ref="B27:B28"/>
    <mergeCell ref="C28:C29"/>
    <mergeCell ref="B29:B30"/>
    <mergeCell ref="C30:C31"/>
    <mergeCell ref="B31:B32"/>
    <mergeCell ref="C32:C33"/>
    <mergeCell ref="B33:B34"/>
    <mergeCell ref="C34:C35"/>
    <mergeCell ref="AA17:AA19"/>
    <mergeCell ref="AA20:AA22"/>
    <mergeCell ref="AA23:AA25"/>
    <mergeCell ref="AA26:AA28"/>
    <mergeCell ref="AA29:AA31"/>
    <mergeCell ref="B60:B61"/>
    <mergeCell ref="E1:F1"/>
    <mergeCell ref="C12:C13"/>
    <mergeCell ref="B15:B16"/>
    <mergeCell ref="C16:C17"/>
    <mergeCell ref="B17:B18"/>
    <mergeCell ref="C18:C19"/>
    <mergeCell ref="B19:B20"/>
    <mergeCell ref="C20:C21"/>
    <mergeCell ref="B21:B22"/>
    <mergeCell ref="C22:C23"/>
    <mergeCell ref="B23:B24"/>
    <mergeCell ref="C24:C25"/>
    <mergeCell ref="C8:C9"/>
    <mergeCell ref="C10:C11"/>
    <mergeCell ref="C14:C15"/>
    <mergeCell ref="B6:B8"/>
    <mergeCell ref="B46:B47"/>
    <mergeCell ref="B50:B51"/>
  </mergeCells>
  <conditionalFormatting sqref="D6:O6">
    <cfRule type="expression" dxfId="23" priority="80">
      <formula>SUMPRODUCT(COUNTIFS(D6,"&gt;="&amp;Замар_прибут_6_1-"0:1",D6,"&lt;="&amp;Замар_прибут_6_1+"0:1"))+SUMPRODUCT(COUNTIFS(D6,"&gt;="&amp;Замар_прибут_6_2-"0:1",D6,"&lt;="&amp;Замар_прибут_6_2+"0:1"))+SUMPRODUCT(COUNTIFS(D6,"&gt;="&amp;Замар_прибут_6_3-"0:1",D6,"&lt;="&amp;Замар_прибут_6_3+"0:1"))+SUMPRODUCT(COUNTIFS(D6,"&gt;="&amp;Замар_прибут_6_4-"0:1",D6,"&lt;="&amp;Замар_прибут_6_4+"0:1"))+SUMPRODUCT(COUNTIFS(D6,"&gt;="&amp;Замар_прибут_6_5-"0:1",D6,"&lt;="&amp;Замар_прибут_6_5+"0:1"))+SUMPRODUCT(COUNTIFS(D6,"&gt;="&amp;Замар_прибут_6_6-"0:1",D6,"&lt;="&amp;Замар_прибут_6_6+"0:1"))+SUMPRODUCT(COUNTIFS(D6,"&gt;="&amp;Замар_прибут_6_7-"0:1",D6,"&lt;="&amp;Замар_прибут_6_7+"0:1"))</formula>
    </cfRule>
  </conditionalFormatting>
  <conditionalFormatting sqref="D11:O11 D48:F48 D85:F85 D233:F233 D122:F122 D159:F159 D196:F196">
    <cfRule type="expression" dxfId="22" priority="70">
      <formula>SUMPRODUCT(COUNTIFS(D11,"&gt;="&amp;Соборна_відправка_3_1-"0:1",D11,"&lt;="&amp;Соборна_відправка_3_1+"0:1"))+SUMPRODUCT(COUNTIFS(D11,"&gt;="&amp;Соборна_відправка_3_2-"0:1",D11,"&lt;="&amp;Соборна_відправка_3_2+"0:1"))+SUMPRODUCT(COUNTIFS(D11,"&gt;="&amp;Соборна_відправка_3_3-"0:1",D11,"&lt;="&amp;Соборна_відправка_3_3+"0:1"))+SUMPRODUCT(COUNTIFS(D11,"&gt;="&amp;Соборна_відправка_3_4-"0:1",D11,"&lt;="&amp;Соборна_відправка_3_4+"0:1"))+SUMPRODUCT(COUNTIFS(D11,"&gt;="&amp;Соборна_відправка_3_5-"0:1",D11,"&lt;="&amp;Соборна_відправка_3_5+"0:1"))+SUMPRODUCT(COUNTIFS(D11,"&gt;="&amp;Соборна_відправка_3_6-"0:1",D11,"&lt;="&amp;Соборна_відправка_3_6+"0:1"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03"/>
  <sheetViews>
    <sheetView tabSelected="1" topLeftCell="A235" zoomScale="55" zoomScaleNormal="55" workbookViewId="0">
      <selection activeCell="F275" sqref="F275"/>
    </sheetView>
  </sheetViews>
  <sheetFormatPr defaultRowHeight="14.4"/>
  <cols>
    <col min="1" max="1" width="24.6640625" bestFit="1" customWidth="1"/>
    <col min="2" max="3" width="6.6640625" customWidth="1"/>
    <col min="4" max="6" width="9.109375" customWidth="1"/>
    <col min="7" max="7" width="6.6640625" customWidth="1"/>
    <col min="8" max="8" width="8.33203125" customWidth="1"/>
    <col min="24" max="24" width="7.88671875" customWidth="1"/>
    <col min="25" max="25" width="8.88671875" hidden="1" customWidth="1"/>
    <col min="26" max="26" width="0.21875" customWidth="1"/>
    <col min="27" max="27" width="17.77734375" customWidth="1"/>
    <col min="30" max="30" width="10.6640625" bestFit="1" customWidth="1"/>
    <col min="248" max="248" width="24.6640625" bestFit="1" customWidth="1"/>
    <col min="249" max="250" width="6.6640625" customWidth="1"/>
    <col min="251" max="253" width="9.109375" customWidth="1"/>
    <col min="254" max="262" width="0" hidden="1" customWidth="1"/>
    <col min="263" max="263" width="6.6640625" customWidth="1"/>
    <col min="504" max="504" width="24.6640625" bestFit="1" customWidth="1"/>
    <col min="505" max="506" width="6.6640625" customWidth="1"/>
    <col min="507" max="509" width="9.109375" customWidth="1"/>
    <col min="510" max="518" width="0" hidden="1" customWidth="1"/>
    <col min="519" max="519" width="6.6640625" customWidth="1"/>
    <col min="760" max="760" width="24.6640625" bestFit="1" customWidth="1"/>
    <col min="761" max="762" width="6.6640625" customWidth="1"/>
    <col min="763" max="765" width="9.109375" customWidth="1"/>
    <col min="766" max="774" width="0" hidden="1" customWidth="1"/>
    <col min="775" max="775" width="6.6640625" customWidth="1"/>
    <col min="1016" max="1016" width="24.6640625" bestFit="1" customWidth="1"/>
    <col min="1017" max="1018" width="6.6640625" customWidth="1"/>
    <col min="1019" max="1021" width="9.109375" customWidth="1"/>
    <col min="1022" max="1030" width="0" hidden="1" customWidth="1"/>
    <col min="1031" max="1031" width="6.6640625" customWidth="1"/>
    <col min="1272" max="1272" width="24.6640625" bestFit="1" customWidth="1"/>
    <col min="1273" max="1274" width="6.6640625" customWidth="1"/>
    <col min="1275" max="1277" width="9.109375" customWidth="1"/>
    <col min="1278" max="1286" width="0" hidden="1" customWidth="1"/>
    <col min="1287" max="1287" width="6.6640625" customWidth="1"/>
    <col min="1528" max="1528" width="24.6640625" bestFit="1" customWidth="1"/>
    <col min="1529" max="1530" width="6.6640625" customWidth="1"/>
    <col min="1531" max="1533" width="9.109375" customWidth="1"/>
    <col min="1534" max="1542" width="0" hidden="1" customWidth="1"/>
    <col min="1543" max="1543" width="6.6640625" customWidth="1"/>
    <col min="1784" max="1784" width="24.6640625" bestFit="1" customWidth="1"/>
    <col min="1785" max="1786" width="6.6640625" customWidth="1"/>
    <col min="1787" max="1789" width="9.109375" customWidth="1"/>
    <col min="1790" max="1798" width="0" hidden="1" customWidth="1"/>
    <col min="1799" max="1799" width="6.6640625" customWidth="1"/>
    <col min="2040" max="2040" width="24.6640625" bestFit="1" customWidth="1"/>
    <col min="2041" max="2042" width="6.6640625" customWidth="1"/>
    <col min="2043" max="2045" width="9.109375" customWidth="1"/>
    <col min="2046" max="2054" width="0" hidden="1" customWidth="1"/>
    <col min="2055" max="2055" width="6.6640625" customWidth="1"/>
    <col min="2296" max="2296" width="24.6640625" bestFit="1" customWidth="1"/>
    <col min="2297" max="2298" width="6.6640625" customWidth="1"/>
    <col min="2299" max="2301" width="9.109375" customWidth="1"/>
    <col min="2302" max="2310" width="0" hidden="1" customWidth="1"/>
    <col min="2311" max="2311" width="6.6640625" customWidth="1"/>
    <col min="2552" max="2552" width="24.6640625" bestFit="1" customWidth="1"/>
    <col min="2553" max="2554" width="6.6640625" customWidth="1"/>
    <col min="2555" max="2557" width="9.109375" customWidth="1"/>
    <col min="2558" max="2566" width="0" hidden="1" customWidth="1"/>
    <col min="2567" max="2567" width="6.6640625" customWidth="1"/>
    <col min="2808" max="2808" width="24.6640625" bestFit="1" customWidth="1"/>
    <col min="2809" max="2810" width="6.6640625" customWidth="1"/>
    <col min="2811" max="2813" width="9.109375" customWidth="1"/>
    <col min="2814" max="2822" width="0" hidden="1" customWidth="1"/>
    <col min="2823" max="2823" width="6.6640625" customWidth="1"/>
    <col min="3064" max="3064" width="24.6640625" bestFit="1" customWidth="1"/>
    <col min="3065" max="3066" width="6.6640625" customWidth="1"/>
    <col min="3067" max="3069" width="9.109375" customWidth="1"/>
    <col min="3070" max="3078" width="0" hidden="1" customWidth="1"/>
    <col min="3079" max="3079" width="6.6640625" customWidth="1"/>
    <col min="3320" max="3320" width="24.6640625" bestFit="1" customWidth="1"/>
    <col min="3321" max="3322" width="6.6640625" customWidth="1"/>
    <col min="3323" max="3325" width="9.109375" customWidth="1"/>
    <col min="3326" max="3334" width="0" hidden="1" customWidth="1"/>
    <col min="3335" max="3335" width="6.6640625" customWidth="1"/>
    <col min="3576" max="3576" width="24.6640625" bestFit="1" customWidth="1"/>
    <col min="3577" max="3578" width="6.6640625" customWidth="1"/>
    <col min="3579" max="3581" width="9.109375" customWidth="1"/>
    <col min="3582" max="3590" width="0" hidden="1" customWidth="1"/>
    <col min="3591" max="3591" width="6.6640625" customWidth="1"/>
    <col min="3832" max="3832" width="24.6640625" bestFit="1" customWidth="1"/>
    <col min="3833" max="3834" width="6.6640625" customWidth="1"/>
    <col min="3835" max="3837" width="9.109375" customWidth="1"/>
    <col min="3838" max="3846" width="0" hidden="1" customWidth="1"/>
    <col min="3847" max="3847" width="6.6640625" customWidth="1"/>
    <col min="4088" max="4088" width="24.6640625" bestFit="1" customWidth="1"/>
    <col min="4089" max="4090" width="6.6640625" customWidth="1"/>
    <col min="4091" max="4093" width="9.109375" customWidth="1"/>
    <col min="4094" max="4102" width="0" hidden="1" customWidth="1"/>
    <col min="4103" max="4103" width="6.6640625" customWidth="1"/>
    <col min="4344" max="4344" width="24.6640625" bestFit="1" customWidth="1"/>
    <col min="4345" max="4346" width="6.6640625" customWidth="1"/>
    <col min="4347" max="4349" width="9.109375" customWidth="1"/>
    <col min="4350" max="4358" width="0" hidden="1" customWidth="1"/>
    <col min="4359" max="4359" width="6.6640625" customWidth="1"/>
    <col min="4600" max="4600" width="24.6640625" bestFit="1" customWidth="1"/>
    <col min="4601" max="4602" width="6.6640625" customWidth="1"/>
    <col min="4603" max="4605" width="9.109375" customWidth="1"/>
    <col min="4606" max="4614" width="0" hidden="1" customWidth="1"/>
    <col min="4615" max="4615" width="6.6640625" customWidth="1"/>
    <col min="4856" max="4856" width="24.6640625" bestFit="1" customWidth="1"/>
    <col min="4857" max="4858" width="6.6640625" customWidth="1"/>
    <col min="4859" max="4861" width="9.109375" customWidth="1"/>
    <col min="4862" max="4870" width="0" hidden="1" customWidth="1"/>
    <col min="4871" max="4871" width="6.6640625" customWidth="1"/>
    <col min="5112" max="5112" width="24.6640625" bestFit="1" customWidth="1"/>
    <col min="5113" max="5114" width="6.6640625" customWidth="1"/>
    <col min="5115" max="5117" width="9.109375" customWidth="1"/>
    <col min="5118" max="5126" width="0" hidden="1" customWidth="1"/>
    <col min="5127" max="5127" width="6.6640625" customWidth="1"/>
    <col min="5368" max="5368" width="24.6640625" bestFit="1" customWidth="1"/>
    <col min="5369" max="5370" width="6.6640625" customWidth="1"/>
    <col min="5371" max="5373" width="9.109375" customWidth="1"/>
    <col min="5374" max="5382" width="0" hidden="1" customWidth="1"/>
    <col min="5383" max="5383" width="6.6640625" customWidth="1"/>
    <col min="5624" max="5624" width="24.6640625" bestFit="1" customWidth="1"/>
    <col min="5625" max="5626" width="6.6640625" customWidth="1"/>
    <col min="5627" max="5629" width="9.109375" customWidth="1"/>
    <col min="5630" max="5638" width="0" hidden="1" customWidth="1"/>
    <col min="5639" max="5639" width="6.6640625" customWidth="1"/>
    <col min="5880" max="5880" width="24.6640625" bestFit="1" customWidth="1"/>
    <col min="5881" max="5882" width="6.6640625" customWidth="1"/>
    <col min="5883" max="5885" width="9.109375" customWidth="1"/>
    <col min="5886" max="5894" width="0" hidden="1" customWidth="1"/>
    <col min="5895" max="5895" width="6.6640625" customWidth="1"/>
    <col min="6136" max="6136" width="24.6640625" bestFit="1" customWidth="1"/>
    <col min="6137" max="6138" width="6.6640625" customWidth="1"/>
    <col min="6139" max="6141" width="9.109375" customWidth="1"/>
    <col min="6142" max="6150" width="0" hidden="1" customWidth="1"/>
    <col min="6151" max="6151" width="6.6640625" customWidth="1"/>
    <col min="6392" max="6392" width="24.6640625" bestFit="1" customWidth="1"/>
    <col min="6393" max="6394" width="6.6640625" customWidth="1"/>
    <col min="6395" max="6397" width="9.109375" customWidth="1"/>
    <col min="6398" max="6406" width="0" hidden="1" customWidth="1"/>
    <col min="6407" max="6407" width="6.6640625" customWidth="1"/>
    <col min="6648" max="6648" width="24.6640625" bestFit="1" customWidth="1"/>
    <col min="6649" max="6650" width="6.6640625" customWidth="1"/>
    <col min="6651" max="6653" width="9.109375" customWidth="1"/>
    <col min="6654" max="6662" width="0" hidden="1" customWidth="1"/>
    <col min="6663" max="6663" width="6.6640625" customWidth="1"/>
    <col min="6904" max="6904" width="24.6640625" bestFit="1" customWidth="1"/>
    <col min="6905" max="6906" width="6.6640625" customWidth="1"/>
    <col min="6907" max="6909" width="9.109375" customWidth="1"/>
    <col min="6910" max="6918" width="0" hidden="1" customWidth="1"/>
    <col min="6919" max="6919" width="6.6640625" customWidth="1"/>
    <col min="7160" max="7160" width="24.6640625" bestFit="1" customWidth="1"/>
    <col min="7161" max="7162" width="6.6640625" customWidth="1"/>
    <col min="7163" max="7165" width="9.109375" customWidth="1"/>
    <col min="7166" max="7174" width="0" hidden="1" customWidth="1"/>
    <col min="7175" max="7175" width="6.6640625" customWidth="1"/>
    <col min="7416" max="7416" width="24.6640625" bestFit="1" customWidth="1"/>
    <col min="7417" max="7418" width="6.6640625" customWidth="1"/>
    <col min="7419" max="7421" width="9.109375" customWidth="1"/>
    <col min="7422" max="7430" width="0" hidden="1" customWidth="1"/>
    <col min="7431" max="7431" width="6.6640625" customWidth="1"/>
    <col min="7672" max="7672" width="24.6640625" bestFit="1" customWidth="1"/>
    <col min="7673" max="7674" width="6.6640625" customWidth="1"/>
    <col min="7675" max="7677" width="9.109375" customWidth="1"/>
    <col min="7678" max="7686" width="0" hidden="1" customWidth="1"/>
    <col min="7687" max="7687" width="6.6640625" customWidth="1"/>
    <col min="7928" max="7928" width="24.6640625" bestFit="1" customWidth="1"/>
    <col min="7929" max="7930" width="6.6640625" customWidth="1"/>
    <col min="7931" max="7933" width="9.109375" customWidth="1"/>
    <col min="7934" max="7942" width="0" hidden="1" customWidth="1"/>
    <col min="7943" max="7943" width="6.6640625" customWidth="1"/>
    <col min="8184" max="8184" width="24.6640625" bestFit="1" customWidth="1"/>
    <col min="8185" max="8186" width="6.6640625" customWidth="1"/>
    <col min="8187" max="8189" width="9.109375" customWidth="1"/>
    <col min="8190" max="8198" width="0" hidden="1" customWidth="1"/>
    <col min="8199" max="8199" width="6.6640625" customWidth="1"/>
    <col min="8440" max="8440" width="24.6640625" bestFit="1" customWidth="1"/>
    <col min="8441" max="8442" width="6.6640625" customWidth="1"/>
    <col min="8443" max="8445" width="9.109375" customWidth="1"/>
    <col min="8446" max="8454" width="0" hidden="1" customWidth="1"/>
    <col min="8455" max="8455" width="6.6640625" customWidth="1"/>
    <col min="8696" max="8696" width="24.6640625" bestFit="1" customWidth="1"/>
    <col min="8697" max="8698" width="6.6640625" customWidth="1"/>
    <col min="8699" max="8701" width="9.109375" customWidth="1"/>
    <col min="8702" max="8710" width="0" hidden="1" customWidth="1"/>
    <col min="8711" max="8711" width="6.6640625" customWidth="1"/>
    <col min="8952" max="8952" width="24.6640625" bestFit="1" customWidth="1"/>
    <col min="8953" max="8954" width="6.6640625" customWidth="1"/>
    <col min="8955" max="8957" width="9.109375" customWidth="1"/>
    <col min="8958" max="8966" width="0" hidden="1" customWidth="1"/>
    <col min="8967" max="8967" width="6.6640625" customWidth="1"/>
    <col min="9208" max="9208" width="24.6640625" bestFit="1" customWidth="1"/>
    <col min="9209" max="9210" width="6.6640625" customWidth="1"/>
    <col min="9211" max="9213" width="9.109375" customWidth="1"/>
    <col min="9214" max="9222" width="0" hidden="1" customWidth="1"/>
    <col min="9223" max="9223" width="6.6640625" customWidth="1"/>
    <col min="9464" max="9464" width="24.6640625" bestFit="1" customWidth="1"/>
    <col min="9465" max="9466" width="6.6640625" customWidth="1"/>
    <col min="9467" max="9469" width="9.109375" customWidth="1"/>
    <col min="9470" max="9478" width="0" hidden="1" customWidth="1"/>
    <col min="9479" max="9479" width="6.6640625" customWidth="1"/>
    <col min="9720" max="9720" width="24.6640625" bestFit="1" customWidth="1"/>
    <col min="9721" max="9722" width="6.6640625" customWidth="1"/>
    <col min="9723" max="9725" width="9.109375" customWidth="1"/>
    <col min="9726" max="9734" width="0" hidden="1" customWidth="1"/>
    <col min="9735" max="9735" width="6.6640625" customWidth="1"/>
    <col min="9976" max="9976" width="24.6640625" bestFit="1" customWidth="1"/>
    <col min="9977" max="9978" width="6.6640625" customWidth="1"/>
    <col min="9979" max="9981" width="9.109375" customWidth="1"/>
    <col min="9982" max="9990" width="0" hidden="1" customWidth="1"/>
    <col min="9991" max="9991" width="6.6640625" customWidth="1"/>
    <col min="10232" max="10232" width="24.6640625" bestFit="1" customWidth="1"/>
    <col min="10233" max="10234" width="6.6640625" customWidth="1"/>
    <col min="10235" max="10237" width="9.109375" customWidth="1"/>
    <col min="10238" max="10246" width="0" hidden="1" customWidth="1"/>
    <col min="10247" max="10247" width="6.6640625" customWidth="1"/>
    <col min="10488" max="10488" width="24.6640625" bestFit="1" customWidth="1"/>
    <col min="10489" max="10490" width="6.6640625" customWidth="1"/>
    <col min="10491" max="10493" width="9.109375" customWidth="1"/>
    <col min="10494" max="10502" width="0" hidden="1" customWidth="1"/>
    <col min="10503" max="10503" width="6.6640625" customWidth="1"/>
    <col min="10744" max="10744" width="24.6640625" bestFit="1" customWidth="1"/>
    <col min="10745" max="10746" width="6.6640625" customWidth="1"/>
    <col min="10747" max="10749" width="9.109375" customWidth="1"/>
    <col min="10750" max="10758" width="0" hidden="1" customWidth="1"/>
    <col min="10759" max="10759" width="6.6640625" customWidth="1"/>
    <col min="11000" max="11000" width="24.6640625" bestFit="1" customWidth="1"/>
    <col min="11001" max="11002" width="6.6640625" customWidth="1"/>
    <col min="11003" max="11005" width="9.109375" customWidth="1"/>
    <col min="11006" max="11014" width="0" hidden="1" customWidth="1"/>
    <col min="11015" max="11015" width="6.6640625" customWidth="1"/>
    <col min="11256" max="11256" width="24.6640625" bestFit="1" customWidth="1"/>
    <col min="11257" max="11258" width="6.6640625" customWidth="1"/>
    <col min="11259" max="11261" width="9.109375" customWidth="1"/>
    <col min="11262" max="11270" width="0" hidden="1" customWidth="1"/>
    <col min="11271" max="11271" width="6.6640625" customWidth="1"/>
    <col min="11512" max="11512" width="24.6640625" bestFit="1" customWidth="1"/>
    <col min="11513" max="11514" width="6.6640625" customWidth="1"/>
    <col min="11515" max="11517" width="9.109375" customWidth="1"/>
    <col min="11518" max="11526" width="0" hidden="1" customWidth="1"/>
    <col min="11527" max="11527" width="6.6640625" customWidth="1"/>
    <col min="11768" max="11768" width="24.6640625" bestFit="1" customWidth="1"/>
    <col min="11769" max="11770" width="6.6640625" customWidth="1"/>
    <col min="11771" max="11773" width="9.109375" customWidth="1"/>
    <col min="11774" max="11782" width="0" hidden="1" customWidth="1"/>
    <col min="11783" max="11783" width="6.6640625" customWidth="1"/>
    <col min="12024" max="12024" width="24.6640625" bestFit="1" customWidth="1"/>
    <col min="12025" max="12026" width="6.6640625" customWidth="1"/>
    <col min="12027" max="12029" width="9.109375" customWidth="1"/>
    <col min="12030" max="12038" width="0" hidden="1" customWidth="1"/>
    <col min="12039" max="12039" width="6.6640625" customWidth="1"/>
    <col min="12280" max="12280" width="24.6640625" bestFit="1" customWidth="1"/>
    <col min="12281" max="12282" width="6.6640625" customWidth="1"/>
    <col min="12283" max="12285" width="9.109375" customWidth="1"/>
    <col min="12286" max="12294" width="0" hidden="1" customWidth="1"/>
    <col min="12295" max="12295" width="6.6640625" customWidth="1"/>
    <col min="12536" max="12536" width="24.6640625" bestFit="1" customWidth="1"/>
    <col min="12537" max="12538" width="6.6640625" customWidth="1"/>
    <col min="12539" max="12541" width="9.109375" customWidth="1"/>
    <col min="12542" max="12550" width="0" hidden="1" customWidth="1"/>
    <col min="12551" max="12551" width="6.6640625" customWidth="1"/>
    <col min="12792" max="12792" width="24.6640625" bestFit="1" customWidth="1"/>
    <col min="12793" max="12794" width="6.6640625" customWidth="1"/>
    <col min="12795" max="12797" width="9.109375" customWidth="1"/>
    <col min="12798" max="12806" width="0" hidden="1" customWidth="1"/>
    <col min="12807" max="12807" width="6.6640625" customWidth="1"/>
    <col min="13048" max="13048" width="24.6640625" bestFit="1" customWidth="1"/>
    <col min="13049" max="13050" width="6.6640625" customWidth="1"/>
    <col min="13051" max="13053" width="9.109375" customWidth="1"/>
    <col min="13054" max="13062" width="0" hidden="1" customWidth="1"/>
    <col min="13063" max="13063" width="6.6640625" customWidth="1"/>
    <col min="13304" max="13304" width="24.6640625" bestFit="1" customWidth="1"/>
    <col min="13305" max="13306" width="6.6640625" customWidth="1"/>
    <col min="13307" max="13309" width="9.109375" customWidth="1"/>
    <col min="13310" max="13318" width="0" hidden="1" customWidth="1"/>
    <col min="13319" max="13319" width="6.6640625" customWidth="1"/>
    <col min="13560" max="13560" width="24.6640625" bestFit="1" customWidth="1"/>
    <col min="13561" max="13562" width="6.6640625" customWidth="1"/>
    <col min="13563" max="13565" width="9.109375" customWidth="1"/>
    <col min="13566" max="13574" width="0" hidden="1" customWidth="1"/>
    <col min="13575" max="13575" width="6.6640625" customWidth="1"/>
    <col min="13816" max="13816" width="24.6640625" bestFit="1" customWidth="1"/>
    <col min="13817" max="13818" width="6.6640625" customWidth="1"/>
    <col min="13819" max="13821" width="9.109375" customWidth="1"/>
    <col min="13822" max="13830" width="0" hidden="1" customWidth="1"/>
    <col min="13831" max="13831" width="6.6640625" customWidth="1"/>
    <col min="14072" max="14072" width="24.6640625" bestFit="1" customWidth="1"/>
    <col min="14073" max="14074" width="6.6640625" customWidth="1"/>
    <col min="14075" max="14077" width="9.109375" customWidth="1"/>
    <col min="14078" max="14086" width="0" hidden="1" customWidth="1"/>
    <col min="14087" max="14087" width="6.6640625" customWidth="1"/>
    <col min="14328" max="14328" width="24.6640625" bestFit="1" customWidth="1"/>
    <col min="14329" max="14330" width="6.6640625" customWidth="1"/>
    <col min="14331" max="14333" width="9.109375" customWidth="1"/>
    <col min="14334" max="14342" width="0" hidden="1" customWidth="1"/>
    <col min="14343" max="14343" width="6.6640625" customWidth="1"/>
    <col min="14584" max="14584" width="24.6640625" bestFit="1" customWidth="1"/>
    <col min="14585" max="14586" width="6.6640625" customWidth="1"/>
    <col min="14587" max="14589" width="9.109375" customWidth="1"/>
    <col min="14590" max="14598" width="0" hidden="1" customWidth="1"/>
    <col min="14599" max="14599" width="6.6640625" customWidth="1"/>
    <col min="14840" max="14840" width="24.6640625" bestFit="1" customWidth="1"/>
    <col min="14841" max="14842" width="6.6640625" customWidth="1"/>
    <col min="14843" max="14845" width="9.109375" customWidth="1"/>
    <col min="14846" max="14854" width="0" hidden="1" customWidth="1"/>
    <col min="14855" max="14855" width="6.6640625" customWidth="1"/>
    <col min="15096" max="15096" width="24.6640625" bestFit="1" customWidth="1"/>
    <col min="15097" max="15098" width="6.6640625" customWidth="1"/>
    <col min="15099" max="15101" width="9.109375" customWidth="1"/>
    <col min="15102" max="15110" width="0" hidden="1" customWidth="1"/>
    <col min="15111" max="15111" width="6.6640625" customWidth="1"/>
    <col min="15352" max="15352" width="24.6640625" bestFit="1" customWidth="1"/>
    <col min="15353" max="15354" width="6.6640625" customWidth="1"/>
    <col min="15355" max="15357" width="9.109375" customWidth="1"/>
    <col min="15358" max="15366" width="0" hidden="1" customWidth="1"/>
    <col min="15367" max="15367" width="6.6640625" customWidth="1"/>
    <col min="15608" max="15608" width="24.6640625" bestFit="1" customWidth="1"/>
    <col min="15609" max="15610" width="6.6640625" customWidth="1"/>
    <col min="15611" max="15613" width="9.109375" customWidth="1"/>
    <col min="15614" max="15622" width="0" hidden="1" customWidth="1"/>
    <col min="15623" max="15623" width="6.6640625" customWidth="1"/>
    <col min="15864" max="15864" width="24.6640625" bestFit="1" customWidth="1"/>
    <col min="15865" max="15866" width="6.6640625" customWidth="1"/>
    <col min="15867" max="15869" width="9.109375" customWidth="1"/>
    <col min="15870" max="15878" width="0" hidden="1" customWidth="1"/>
    <col min="15879" max="15879" width="6.6640625" customWidth="1"/>
    <col min="16120" max="16120" width="24.6640625" bestFit="1" customWidth="1"/>
    <col min="16121" max="16122" width="6.6640625" customWidth="1"/>
    <col min="16123" max="16125" width="9.109375" customWidth="1"/>
    <col min="16126" max="16134" width="0" hidden="1" customWidth="1"/>
    <col min="16135" max="16135" width="6.6640625" customWidth="1"/>
  </cols>
  <sheetData>
    <row r="1" spans="1:68" ht="18">
      <c r="A1" s="1" t="s">
        <v>50</v>
      </c>
      <c r="B1" s="1" t="s">
        <v>0</v>
      </c>
      <c r="C1" s="2"/>
      <c r="D1" s="2"/>
      <c r="E1" s="104"/>
      <c r="F1" s="104"/>
      <c r="G1" s="4"/>
    </row>
    <row r="2" spans="1:68" ht="18">
      <c r="A2" s="1"/>
      <c r="B2" s="1"/>
      <c r="C2" s="2"/>
      <c r="D2" s="5">
        <v>1.0416666666666666E-2</v>
      </c>
      <c r="E2" s="5">
        <v>1.0416666666666666E-2</v>
      </c>
      <c r="F2" s="5">
        <v>1.0416666666666666E-2</v>
      </c>
      <c r="G2" s="4"/>
    </row>
    <row r="3" spans="1:68" ht="18">
      <c r="A3" s="6"/>
      <c r="B3" s="7">
        <v>0.30277777777777798</v>
      </c>
      <c r="C3" s="8"/>
      <c r="D3" s="5"/>
      <c r="E3" s="5">
        <v>2.2916666666666669E-2</v>
      </c>
      <c r="F3" s="5">
        <v>2.361111111111111E-2</v>
      </c>
      <c r="G3" s="9"/>
    </row>
    <row r="4" spans="1:68" ht="71.25" customHeight="1">
      <c r="A4" s="10" t="s">
        <v>1</v>
      </c>
      <c r="B4" s="11">
        <v>0.26180555555555557</v>
      </c>
      <c r="C4" s="12"/>
      <c r="D4" s="13" t="s">
        <v>2</v>
      </c>
      <c r="E4" s="13" t="s">
        <v>3</v>
      </c>
      <c r="F4" s="13" t="s">
        <v>4</v>
      </c>
      <c r="G4" s="4"/>
      <c r="AB4" s="95" t="s">
        <v>55</v>
      </c>
      <c r="AC4" s="96" t="s">
        <v>46</v>
      </c>
      <c r="AD4" s="96" t="s">
        <v>17</v>
      </c>
      <c r="AE4" s="96" t="s">
        <v>21</v>
      </c>
      <c r="AF4" s="96" t="s">
        <v>24</v>
      </c>
      <c r="AG4" s="96" t="s">
        <v>29</v>
      </c>
      <c r="AH4" s="96" t="s">
        <v>29</v>
      </c>
      <c r="AI4" s="96" t="s">
        <v>24</v>
      </c>
      <c r="AJ4" s="96" t="s">
        <v>21</v>
      </c>
      <c r="AK4" s="96" t="s">
        <v>53</v>
      </c>
      <c r="AL4" s="96" t="s">
        <v>54</v>
      </c>
      <c r="AM4" s="96" t="s">
        <v>46</v>
      </c>
      <c r="AQ4" s="95" t="s">
        <v>56</v>
      </c>
      <c r="AR4" s="96" t="s">
        <v>46</v>
      </c>
      <c r="AS4" s="96" t="s">
        <v>17</v>
      </c>
      <c r="AT4" s="96" t="s">
        <v>21</v>
      </c>
      <c r="AU4" s="96" t="s">
        <v>24</v>
      </c>
      <c r="AV4" s="96" t="s">
        <v>29</v>
      </c>
      <c r="AW4" s="96" t="s">
        <v>29</v>
      </c>
      <c r="AX4" s="96" t="s">
        <v>24</v>
      </c>
      <c r="AY4" s="96" t="s">
        <v>21</v>
      </c>
      <c r="AZ4" s="96" t="s">
        <v>53</v>
      </c>
      <c r="BA4" s="96" t="s">
        <v>54</v>
      </c>
      <c r="BB4" s="96" t="s">
        <v>46</v>
      </c>
      <c r="BE4" s="95" t="s">
        <v>57</v>
      </c>
      <c r="BF4" s="96" t="s">
        <v>46</v>
      </c>
      <c r="BG4" s="96" t="s">
        <v>17</v>
      </c>
      <c r="BH4" s="96" t="s">
        <v>21</v>
      </c>
      <c r="BI4" s="96" t="s">
        <v>24</v>
      </c>
      <c r="BJ4" s="96" t="s">
        <v>29</v>
      </c>
      <c r="BK4" s="96" t="s">
        <v>29</v>
      </c>
      <c r="BL4" s="96" t="s">
        <v>24</v>
      </c>
      <c r="BM4" s="96" t="s">
        <v>21</v>
      </c>
      <c r="BN4" s="96" t="s">
        <v>53</v>
      </c>
      <c r="BO4" s="96" t="s">
        <v>54</v>
      </c>
      <c r="BP4" s="96" t="s">
        <v>46</v>
      </c>
    </row>
    <row r="5" spans="1:68" ht="36" customHeight="1">
      <c r="A5" s="14" t="s">
        <v>11</v>
      </c>
      <c r="B5" s="15">
        <v>3.4722222222222199E-3</v>
      </c>
      <c r="C5" s="16"/>
      <c r="D5" s="17">
        <f>D26-D2</f>
        <v>0.29097222222222208</v>
      </c>
      <c r="E5" s="17">
        <f>E8-E2</f>
        <v>0.28124999999999994</v>
      </c>
      <c r="F5" s="17">
        <f>F8-F2</f>
        <v>0.30486111111111108</v>
      </c>
      <c r="H5" s="18"/>
      <c r="AB5" s="94">
        <v>1</v>
      </c>
      <c r="AC5" s="100">
        <f>D8</f>
        <v>0.26874999999999999</v>
      </c>
      <c r="AD5" s="100">
        <f>D13</f>
        <v>0.27638888888888885</v>
      </c>
      <c r="AE5" s="100">
        <f>D17</f>
        <v>0.2854166666666666</v>
      </c>
      <c r="AF5" s="100">
        <f>D20</f>
        <v>0.28958333333333325</v>
      </c>
      <c r="AG5" s="100">
        <f>D25</f>
        <v>0.29652777777777767</v>
      </c>
      <c r="AH5" s="97">
        <f>D26</f>
        <v>0.30138888888888876</v>
      </c>
      <c r="AI5" s="97">
        <f>D31</f>
        <v>0.30833333333333318</v>
      </c>
      <c r="AJ5" s="97">
        <f>D34</f>
        <v>0.3152777777777776</v>
      </c>
      <c r="AK5" s="97">
        <f>D37</f>
        <v>0.32083333333333314</v>
      </c>
      <c r="AL5" s="97">
        <f>D38</f>
        <v>0.32430555555555535</v>
      </c>
      <c r="AM5" s="97">
        <f>D43</f>
        <v>0.33124999999999977</v>
      </c>
      <c r="AQ5" s="94">
        <v>1</v>
      </c>
      <c r="AR5" s="97">
        <f>E8</f>
        <v>0.29166666666666663</v>
      </c>
      <c r="AS5" s="97">
        <f>E13</f>
        <v>0.29930555555555549</v>
      </c>
      <c r="AT5" s="97">
        <f>E17</f>
        <v>0.30833333333333324</v>
      </c>
      <c r="AU5" s="97">
        <f>E20</f>
        <v>0.31249999999999989</v>
      </c>
      <c r="AV5" s="97">
        <f>E25</f>
        <v>0.31944444444444431</v>
      </c>
      <c r="AW5" s="97">
        <f>E26</f>
        <v>0.3243055555555554</v>
      </c>
      <c r="AX5" s="97">
        <f>E31</f>
        <v>0.33124999999999982</v>
      </c>
      <c r="AY5" s="97">
        <f>E34</f>
        <v>0.33819444444444424</v>
      </c>
      <c r="AZ5" s="97">
        <f>E37</f>
        <v>0.34374999999999978</v>
      </c>
      <c r="BA5" s="97">
        <f>E38</f>
        <v>0.34722222222222199</v>
      </c>
      <c r="BB5" s="97">
        <f>E43</f>
        <v>0.35416666666666641</v>
      </c>
      <c r="BE5" s="94">
        <v>1</v>
      </c>
      <c r="BF5" s="97">
        <f>F8</f>
        <v>0.31527777777777777</v>
      </c>
      <c r="BG5" s="97">
        <f>F13</f>
        <v>0.32291666666666663</v>
      </c>
      <c r="BH5" s="97">
        <f>F17</f>
        <v>0.33194444444444438</v>
      </c>
      <c r="BI5" s="97">
        <f>F20</f>
        <v>0.33611111111111103</v>
      </c>
      <c r="BJ5" s="97">
        <f>F25</f>
        <v>0.34305555555555545</v>
      </c>
      <c r="BK5" s="97">
        <f>F26</f>
        <v>0.34791666666666654</v>
      </c>
      <c r="BL5" s="97">
        <f>F31</f>
        <v>0.35486111111111096</v>
      </c>
      <c r="BM5" s="97">
        <f>F34</f>
        <v>0.36180555555555538</v>
      </c>
      <c r="BN5" s="97">
        <f>F37</f>
        <v>0.36736111111111092</v>
      </c>
      <c r="BO5" s="97">
        <f>F38</f>
        <v>0.37083333333333313</v>
      </c>
      <c r="BP5" s="97">
        <f>F43</f>
        <v>0.37777777777777755</v>
      </c>
    </row>
    <row r="6" spans="1:68" ht="18" customHeight="1">
      <c r="A6" s="79" t="s">
        <v>46</v>
      </c>
      <c r="B6" s="105">
        <v>6.9444444444444441E-3</v>
      </c>
      <c r="C6" s="20"/>
      <c r="D6" s="87">
        <f>B4</f>
        <v>0.26180555555555557</v>
      </c>
      <c r="E6" s="22">
        <f>D6+E3</f>
        <v>0.28472222222222221</v>
      </c>
      <c r="F6" s="22">
        <f>E6+F3</f>
        <v>0.30833333333333335</v>
      </c>
      <c r="G6" s="23"/>
      <c r="I6" s="24"/>
      <c r="AB6" s="94">
        <v>2</v>
      </c>
      <c r="AC6" s="97">
        <f>D45</f>
        <v>0.33611111111111086</v>
      </c>
      <c r="AD6" s="97">
        <f>D50</f>
        <v>0.34374999999999972</v>
      </c>
      <c r="AE6" s="97">
        <f>D54</f>
        <v>0.35277777777777747</v>
      </c>
      <c r="AF6" s="97">
        <f>D57</f>
        <v>0.35694444444444412</v>
      </c>
      <c r="AG6" s="97">
        <f>D62</f>
        <v>0.36388888888888854</v>
      </c>
      <c r="AH6" s="97">
        <f>D63</f>
        <v>0.36874999999999963</v>
      </c>
      <c r="AI6" s="97">
        <f>D68</f>
        <v>0.37569444444444405</v>
      </c>
      <c r="AJ6" s="97">
        <f>D71</f>
        <v>0.38263888888888847</v>
      </c>
      <c r="AK6" s="97">
        <f>D74</f>
        <v>0.38819444444444401</v>
      </c>
      <c r="AL6" s="97">
        <f>D75</f>
        <v>0.39166666666666622</v>
      </c>
      <c r="AM6" s="97">
        <f>D80</f>
        <v>0.39861111111111064</v>
      </c>
      <c r="AQ6" s="94">
        <v>2</v>
      </c>
      <c r="AR6" s="97">
        <f>E45</f>
        <v>0.3590277777777775</v>
      </c>
      <c r="AS6" s="97">
        <f>E50</f>
        <v>0.36666666666666636</v>
      </c>
      <c r="AT6" s="97">
        <f>E54</f>
        <v>0.37569444444444411</v>
      </c>
      <c r="AU6" s="97">
        <f>E57</f>
        <v>0.37986111111111076</v>
      </c>
      <c r="AV6" s="97">
        <f>E62</f>
        <v>0.38680555555555518</v>
      </c>
      <c r="AW6" s="97">
        <f>E63</f>
        <v>0.39166666666666627</v>
      </c>
      <c r="AX6" s="97">
        <f>E68</f>
        <v>0.39861111111111069</v>
      </c>
      <c r="AY6" s="97">
        <f>E71</f>
        <v>0.40555555555555511</v>
      </c>
      <c r="AZ6" s="97">
        <f>E74</f>
        <v>0.41111111111111065</v>
      </c>
      <c r="BA6" s="97">
        <f>E75</f>
        <v>0.41458333333333286</v>
      </c>
      <c r="BB6" s="97">
        <f>E80</f>
        <v>0.42152777777777728</v>
      </c>
      <c r="BE6" s="94">
        <v>2</v>
      </c>
      <c r="BF6" s="97">
        <f>F45</f>
        <v>0.38263888888888864</v>
      </c>
      <c r="BG6" s="97">
        <f>F50</f>
        <v>0.3902777777777775</v>
      </c>
      <c r="BH6" s="97">
        <f>F54</f>
        <v>0.39930555555555525</v>
      </c>
      <c r="BI6" s="97">
        <f>F57</f>
        <v>0.4034722222222219</v>
      </c>
      <c r="BJ6" s="97">
        <f>F62</f>
        <v>0.41041666666666632</v>
      </c>
      <c r="BK6" s="97">
        <f>F63</f>
        <v>0.41527777777777741</v>
      </c>
      <c r="BL6" s="97">
        <f>F68</f>
        <v>0.42222222222222183</v>
      </c>
      <c r="BM6" s="97">
        <f>F71</f>
        <v>0.42916666666666625</v>
      </c>
      <c r="BN6" s="97">
        <f>F74</f>
        <v>0.43472222222222179</v>
      </c>
      <c r="BO6" s="97">
        <f>F75</f>
        <v>0.438194444444444</v>
      </c>
      <c r="BP6" s="97">
        <f>F80</f>
        <v>0.44513888888888842</v>
      </c>
    </row>
    <row r="7" spans="1:68" ht="18" customHeight="1">
      <c r="A7" s="25">
        <f>SUM(B6:B42,C8:C43)</f>
        <v>6.9444444444444448E-2</v>
      </c>
      <c r="B7" s="107"/>
      <c r="C7" s="20"/>
      <c r="D7" s="26">
        <v>1</v>
      </c>
      <c r="E7" s="26">
        <v>2</v>
      </c>
      <c r="F7" s="26">
        <v>3</v>
      </c>
      <c r="G7" s="109" t="s">
        <v>13</v>
      </c>
      <c r="H7" s="24"/>
      <c r="I7" s="24"/>
      <c r="AB7" s="94">
        <v>3</v>
      </c>
      <c r="AC7" s="97">
        <f>D82</f>
        <v>0.40555555555555506</v>
      </c>
      <c r="AD7" s="97">
        <f>D87</f>
        <v>0.41319444444444392</v>
      </c>
      <c r="AE7" s="97">
        <f>D91</f>
        <v>0.42222222222222167</v>
      </c>
      <c r="AF7" s="97">
        <f>D94</f>
        <v>0.42638888888888832</v>
      </c>
      <c r="AG7" s="97">
        <f>D99</f>
        <v>0.43333333333333274</v>
      </c>
      <c r="AH7" s="97">
        <f>D100</f>
        <v>0.46111111111111053</v>
      </c>
      <c r="AI7" s="97">
        <f>D105</f>
        <v>0.46805555555555495</v>
      </c>
      <c r="AJ7" s="97">
        <f>D108</f>
        <v>0.47499999999999937</v>
      </c>
      <c r="AK7" s="97">
        <f>D111</f>
        <v>0.4805555555555549</v>
      </c>
      <c r="AL7" s="97">
        <f>D112</f>
        <v>0.48402777777777711</v>
      </c>
      <c r="AM7" s="97">
        <f>D117</f>
        <v>0.49097222222222153</v>
      </c>
      <c r="AQ7" s="94">
        <v>3</v>
      </c>
      <c r="AR7" s="97">
        <f>E82</f>
        <v>0.4284722222222217</v>
      </c>
      <c r="AS7" s="97">
        <f>E87</f>
        <v>0.43611111111111056</v>
      </c>
      <c r="AT7" s="97">
        <f>E91</f>
        <v>0.44513888888888831</v>
      </c>
      <c r="AU7" s="97">
        <f>E94</f>
        <v>0.44930555555555496</v>
      </c>
      <c r="AV7" s="97">
        <f>E99</f>
        <v>0.45624999999999938</v>
      </c>
      <c r="AW7" s="97">
        <f>E100</f>
        <v>0.48402777777777717</v>
      </c>
      <c r="AX7" s="97">
        <f>E105</f>
        <v>0.49097222222222159</v>
      </c>
      <c r="AY7" s="97">
        <f>E108</f>
        <v>0.49791666666666601</v>
      </c>
      <c r="AZ7" s="97">
        <f>E111</f>
        <v>0.50347222222222154</v>
      </c>
      <c r="BA7" s="97">
        <f>E112</f>
        <v>0.50694444444444375</v>
      </c>
      <c r="BB7" s="97">
        <f>E117</f>
        <v>0.51388888888888817</v>
      </c>
      <c r="BE7" s="94">
        <v>3</v>
      </c>
      <c r="BF7" s="97">
        <f>F82</f>
        <v>0.45208333333333284</v>
      </c>
      <c r="BG7" s="97">
        <f>F87</f>
        <v>0.4597222222222217</v>
      </c>
      <c r="BH7" s="97">
        <f>F91</f>
        <v>0.46874999999999944</v>
      </c>
      <c r="BI7" s="97">
        <f>F94</f>
        <v>0.4729166666666661</v>
      </c>
      <c r="BJ7" s="97">
        <f>F99</f>
        <v>0.47986111111111052</v>
      </c>
      <c r="BK7" s="97">
        <f>F100</f>
        <v>0.50763888888888831</v>
      </c>
      <c r="BL7" s="97">
        <f>F105</f>
        <v>0.51458333333333273</v>
      </c>
      <c r="BM7" s="97">
        <f>F108</f>
        <v>0.52152777777777715</v>
      </c>
      <c r="BN7" s="97">
        <f>F111</f>
        <v>0.52708333333333268</v>
      </c>
      <c r="BO7" s="97">
        <f>F112</f>
        <v>0.53055555555555489</v>
      </c>
      <c r="BP7" s="97">
        <f>F117</f>
        <v>0.53749999999999931</v>
      </c>
    </row>
    <row r="8" spans="1:68" ht="18" customHeight="1">
      <c r="A8" s="79" t="s">
        <v>46</v>
      </c>
      <c r="B8" s="106"/>
      <c r="C8" s="105">
        <v>1.3888888888888889E-3</v>
      </c>
      <c r="D8" s="90">
        <f>D6+B6</f>
        <v>0.26874999999999999</v>
      </c>
      <c r="E8" s="91">
        <f>E6+B6</f>
        <v>0.29166666666666663</v>
      </c>
      <c r="F8" s="91">
        <f>F6+B6</f>
        <v>0.31527777777777777</v>
      </c>
      <c r="G8" s="110"/>
      <c r="H8" s="24"/>
      <c r="I8" s="24"/>
      <c r="AB8" s="94">
        <v>4</v>
      </c>
      <c r="AC8" s="97">
        <f>D119</f>
        <v>0.49791666666666595</v>
      </c>
      <c r="AD8" s="97">
        <f>D124</f>
        <v>0.50555555555555487</v>
      </c>
      <c r="AE8" s="97">
        <f>D128</f>
        <v>0.51458333333333262</v>
      </c>
      <c r="AF8" s="97">
        <f>D131</f>
        <v>0.51874999999999927</v>
      </c>
      <c r="AG8" s="97">
        <f>D136</f>
        <v>0.52569444444444369</v>
      </c>
      <c r="AH8" s="97">
        <f>D137</f>
        <v>0.53055555555555478</v>
      </c>
      <c r="AI8" s="97">
        <f>D142</f>
        <v>0.5374999999999992</v>
      </c>
      <c r="AJ8" s="97">
        <f>D145</f>
        <v>0.54444444444444362</v>
      </c>
      <c r="AK8" s="97">
        <f>D148</f>
        <v>0.54999999999999916</v>
      </c>
      <c r="AL8" s="97">
        <f>D149</f>
        <v>0.55347222222222137</v>
      </c>
      <c r="AM8" s="97">
        <f>D154</f>
        <v>0.56041666666666579</v>
      </c>
      <c r="AQ8" s="94">
        <v>4</v>
      </c>
      <c r="AR8" s="97">
        <f>E119</f>
        <v>0.52083333333333259</v>
      </c>
      <c r="AS8" s="97">
        <f>E124</f>
        <v>0.52847222222222145</v>
      </c>
      <c r="AT8" s="97">
        <f>E128</f>
        <v>0.5374999999999992</v>
      </c>
      <c r="AU8" s="97">
        <f>E131</f>
        <v>0.54166666666666585</v>
      </c>
      <c r="AV8" s="97">
        <f>E136</f>
        <v>0.54861111111111027</v>
      </c>
      <c r="AW8" s="97">
        <f>E137</f>
        <v>0.55347222222222137</v>
      </c>
      <c r="AX8" s="97">
        <f>E142</f>
        <v>0.56041666666666579</v>
      </c>
      <c r="AY8" s="97">
        <f>E145</f>
        <v>0.56736111111111021</v>
      </c>
      <c r="AZ8" s="97">
        <f>E148</f>
        <v>0.57291666666666574</v>
      </c>
      <c r="BA8" s="97">
        <f>E149</f>
        <v>0.57638888888888795</v>
      </c>
      <c r="BB8" s="97">
        <f>E154</f>
        <v>0.58333333333333237</v>
      </c>
      <c r="BE8" s="94">
        <v>4</v>
      </c>
      <c r="BF8" s="97">
        <f>F119</f>
        <v>0.54444444444444373</v>
      </c>
      <c r="BG8" s="97">
        <f>F124</f>
        <v>0.55208333333333259</v>
      </c>
      <c r="BH8" s="97">
        <f>F128</f>
        <v>0.56111111111111034</v>
      </c>
      <c r="BI8" s="97">
        <f>F131</f>
        <v>0.56527777777777699</v>
      </c>
      <c r="BJ8" s="97">
        <f>F136</f>
        <v>0.57222222222222141</v>
      </c>
      <c r="BK8" s="97">
        <f>F137</f>
        <v>0.5770833333333325</v>
      </c>
      <c r="BL8" s="97">
        <f>F142</f>
        <v>0.58402777777777692</v>
      </c>
      <c r="BM8" s="97">
        <f>F145</f>
        <v>0.59097222222222134</v>
      </c>
      <c r="BN8" s="97">
        <f>F148</f>
        <v>0.59652777777777688</v>
      </c>
      <c r="BO8" s="97">
        <f>F149</f>
        <v>0.59999999999999909</v>
      </c>
      <c r="BP8" s="97">
        <f>F154</f>
        <v>0.60694444444444351</v>
      </c>
    </row>
    <row r="9" spans="1:68" ht="18" customHeight="1">
      <c r="A9" s="30" t="s">
        <v>12</v>
      </c>
      <c r="B9" s="102">
        <v>1.3888888888888889E-3</v>
      </c>
      <c r="C9" s="106"/>
      <c r="D9" s="83">
        <f>D8+C8</f>
        <v>0.27013888888888887</v>
      </c>
      <c r="E9" s="31">
        <f>E8+C8</f>
        <v>0.29305555555555551</v>
      </c>
      <c r="F9" s="31">
        <f>F8+C8</f>
        <v>0.31666666666666665</v>
      </c>
      <c r="G9" s="110"/>
      <c r="H9" s="24"/>
      <c r="I9" s="24"/>
      <c r="AB9" s="94">
        <v>5</v>
      </c>
      <c r="AC9" s="97">
        <f>D156</f>
        <v>0.56736111111111021</v>
      </c>
      <c r="AD9" s="97">
        <f>D161</f>
        <v>0.57499999999999907</v>
      </c>
      <c r="AE9" s="97">
        <f>D165</f>
        <v>0.58402777777777681</v>
      </c>
      <c r="AF9" s="97">
        <f>D168</f>
        <v>0.58819444444444346</v>
      </c>
      <c r="AG9" s="97">
        <f>D173</f>
        <v>0.59513888888888788</v>
      </c>
      <c r="AH9" s="97">
        <f>D174</f>
        <v>0.59999999999999898</v>
      </c>
      <c r="AI9" s="97">
        <f>D179</f>
        <v>0.6069444444444434</v>
      </c>
      <c r="AJ9" s="97">
        <f>D182</f>
        <v>0.61388888888888782</v>
      </c>
      <c r="AK9" s="97">
        <f>D185</f>
        <v>0.61944444444444335</v>
      </c>
      <c r="AL9" s="97">
        <f>D186</f>
        <v>0.62291666666666556</v>
      </c>
      <c r="AM9" s="97">
        <f>D191</f>
        <v>0.62986111111110998</v>
      </c>
      <c r="AQ9" s="94">
        <v>5</v>
      </c>
      <c r="AR9" s="97">
        <f>E156</f>
        <v>0.59027777777777679</v>
      </c>
      <c r="AS9" s="97">
        <f>E161</f>
        <v>0.59791666666666565</v>
      </c>
      <c r="AT9" s="97">
        <f>E165</f>
        <v>0.6069444444444434</v>
      </c>
      <c r="AU9" s="97">
        <f>E168</f>
        <v>0.61111111111111005</v>
      </c>
      <c r="AV9" s="97">
        <f>E173</f>
        <v>0.61805555555555447</v>
      </c>
      <c r="AW9" s="97">
        <f>E174</f>
        <v>0.62291666666666556</v>
      </c>
      <c r="AX9" s="97">
        <f>E179</f>
        <v>0.62986111111110998</v>
      </c>
      <c r="AY9" s="97">
        <f>E182</f>
        <v>0.6368055555555544</v>
      </c>
      <c r="AZ9" s="97">
        <f>E185</f>
        <v>0.64236111111110994</v>
      </c>
      <c r="BA9" s="97">
        <f>E186</f>
        <v>0.64583333333333215</v>
      </c>
      <c r="BB9" s="97">
        <f>E191</f>
        <v>0.65277777777777657</v>
      </c>
      <c r="BE9" s="94">
        <v>5</v>
      </c>
      <c r="BF9" s="97">
        <f>F156</f>
        <v>0.61388888888888793</v>
      </c>
      <c r="BG9" s="97">
        <f>F161</f>
        <v>0.62152777777777679</v>
      </c>
      <c r="BH9" s="97">
        <f>F165</f>
        <v>0.63055555555555454</v>
      </c>
      <c r="BI9" s="97">
        <f>F168</f>
        <v>0.63472222222222119</v>
      </c>
      <c r="BJ9" s="97">
        <f>F173</f>
        <v>0.64166666666666561</v>
      </c>
      <c r="BK9" s="97">
        <f>F174</f>
        <v>0.6465277777777767</v>
      </c>
      <c r="BL9" s="97">
        <f>F179</f>
        <v>0.65347222222222112</v>
      </c>
      <c r="BM9" s="97">
        <f>F182</f>
        <v>0.66041666666666554</v>
      </c>
      <c r="BN9" s="97">
        <f>F185</f>
        <v>0.66597222222222108</v>
      </c>
      <c r="BO9" s="97">
        <f>F186</f>
        <v>0.66944444444444329</v>
      </c>
      <c r="BP9" s="97">
        <f>F191</f>
        <v>0.67638888888888771</v>
      </c>
    </row>
    <row r="10" spans="1:68" ht="18" customHeight="1">
      <c r="A10" s="30" t="s">
        <v>14</v>
      </c>
      <c r="B10" s="103"/>
      <c r="C10" s="105">
        <v>1.38888888888889E-3</v>
      </c>
      <c r="D10" s="83">
        <f>D9+B9</f>
        <v>0.27152777777777776</v>
      </c>
      <c r="E10" s="31">
        <f>E9+B9</f>
        <v>0.2944444444444444</v>
      </c>
      <c r="F10" s="31">
        <f>F9+B9</f>
        <v>0.31805555555555554</v>
      </c>
      <c r="G10" s="110"/>
      <c r="H10" s="24"/>
      <c r="I10" s="24"/>
      <c r="AB10" s="94">
        <v>6</v>
      </c>
      <c r="AC10" s="97">
        <f>D193</f>
        <v>0.6368055555555544</v>
      </c>
      <c r="AD10" s="97">
        <f>D198</f>
        <v>0.64444444444444327</v>
      </c>
      <c r="AE10" s="97">
        <f>D202</f>
        <v>0.65347222222222101</v>
      </c>
      <c r="AF10" s="97">
        <f>D205</f>
        <v>0.65763888888888766</v>
      </c>
      <c r="AG10" s="97">
        <f>D210</f>
        <v>0.66458333333333208</v>
      </c>
      <c r="AH10" s="97">
        <f>D211</f>
        <v>0.66944444444444318</v>
      </c>
      <c r="AI10" s="97">
        <f>D216</f>
        <v>0.6763888888888876</v>
      </c>
      <c r="AJ10" s="97">
        <f>D219</f>
        <v>0.68333333333333202</v>
      </c>
      <c r="AK10" s="97">
        <f>D222</f>
        <v>0.68888888888888755</v>
      </c>
      <c r="AL10" s="97">
        <f>D223</f>
        <v>0.69236111111110976</v>
      </c>
      <c r="AM10" s="97">
        <f>D228</f>
        <v>0.69930555555555418</v>
      </c>
      <c r="AQ10" s="94">
        <v>6</v>
      </c>
      <c r="AR10" s="97">
        <f>E193</f>
        <v>0.65972222222222099</v>
      </c>
      <c r="AS10" s="97">
        <f>E198</f>
        <v>0.66736111111110985</v>
      </c>
      <c r="AT10" s="97">
        <f>E202</f>
        <v>0.6763888888888876</v>
      </c>
      <c r="AU10" s="97">
        <f>E205</f>
        <v>0.68055555555555425</v>
      </c>
      <c r="AV10" s="97">
        <f>E210</f>
        <v>0.68749999999999867</v>
      </c>
      <c r="AW10" s="97">
        <f>E211</f>
        <v>0.69236111111110976</v>
      </c>
      <c r="AX10" s="97">
        <f>E216</f>
        <v>0.69930555555555418</v>
      </c>
      <c r="AY10" s="97">
        <f>E219</f>
        <v>0.7062499999999986</v>
      </c>
      <c r="AZ10" s="97">
        <f>E222</f>
        <v>0.71180555555555414</v>
      </c>
      <c r="BA10" s="97">
        <f>E223</f>
        <v>0.71527777777777635</v>
      </c>
      <c r="BB10" s="97">
        <f>E228</f>
        <v>0.72222222222222077</v>
      </c>
      <c r="BE10" s="94">
        <v>6</v>
      </c>
      <c r="BF10" s="97">
        <f>F193</f>
        <v>0.68333333333333213</v>
      </c>
      <c r="BG10" s="97">
        <f>F198</f>
        <v>0.69097222222222099</v>
      </c>
      <c r="BH10" s="97">
        <f>F202</f>
        <v>0.69999999999999873</v>
      </c>
      <c r="BI10" s="97">
        <f>F205</f>
        <v>0.70416666666666539</v>
      </c>
      <c r="BJ10" s="97">
        <f>F210</f>
        <v>0.71111111111110981</v>
      </c>
      <c r="BK10" s="97">
        <f>F211</f>
        <v>0.7159722222222209</v>
      </c>
      <c r="BL10" s="97">
        <f>F216</f>
        <v>0.72291666666666532</v>
      </c>
      <c r="BM10" s="97">
        <f>F219</f>
        <v>0.72986111111110974</v>
      </c>
      <c r="BN10" s="97">
        <f>F222</f>
        <v>0.73541666666666528</v>
      </c>
      <c r="BO10" s="97">
        <f>F223</f>
        <v>0.73888888888888749</v>
      </c>
      <c r="BP10" s="97">
        <f>F228</f>
        <v>0.7458333333333319</v>
      </c>
    </row>
    <row r="11" spans="1:68" ht="18" customHeight="1">
      <c r="A11" s="30" t="s">
        <v>15</v>
      </c>
      <c r="B11" s="102">
        <v>6.9444444444444447E-4</v>
      </c>
      <c r="C11" s="106"/>
      <c r="D11" s="83">
        <f>D10+C10</f>
        <v>0.27291666666666664</v>
      </c>
      <c r="E11" s="31">
        <f>E10+C10</f>
        <v>0.29583333333333328</v>
      </c>
      <c r="F11" s="31">
        <f>F10+C10</f>
        <v>0.31944444444444442</v>
      </c>
      <c r="G11" s="110"/>
      <c r="H11" s="24"/>
      <c r="I11" s="24"/>
      <c r="AB11" s="94">
        <v>7</v>
      </c>
      <c r="AC11" s="97">
        <f>D230</f>
        <v>0.70277777777777639</v>
      </c>
      <c r="AD11" s="97">
        <f>D235</f>
        <v>0.71041666666666525</v>
      </c>
      <c r="AE11" s="97">
        <f>D239</f>
        <v>0.719444444444443</v>
      </c>
      <c r="AF11" s="97">
        <f>D242</f>
        <v>0.72361111111110965</v>
      </c>
      <c r="AG11" s="97">
        <f>D247</f>
        <v>0.73055555555555407</v>
      </c>
      <c r="AH11" s="97">
        <f>D248</f>
        <v>0.73541666666666516</v>
      </c>
      <c r="AI11" s="97">
        <f>D253</f>
        <v>0.74236111111110958</v>
      </c>
      <c r="AJ11" s="99">
        <f>D256</f>
        <v>0.749305555555554</v>
      </c>
      <c r="AK11" s="99">
        <f>D259</f>
        <v>0.75486111111110954</v>
      </c>
      <c r="AL11" s="99">
        <f>D260</f>
        <v>0.75833333333333175</v>
      </c>
      <c r="AM11" s="99">
        <f>D265</f>
        <v>0.76527777777777617</v>
      </c>
      <c r="AQ11" s="94">
        <v>7</v>
      </c>
      <c r="AR11" s="100">
        <f>E230</f>
        <v>0.72569444444444298</v>
      </c>
      <c r="AS11" s="100">
        <f>E235</f>
        <v>0.73333333333333184</v>
      </c>
      <c r="AT11" s="100">
        <f>E239</f>
        <v>0.74236111111110958</v>
      </c>
      <c r="AU11" s="100">
        <f>E242</f>
        <v>0.74652777777777624</v>
      </c>
      <c r="AV11" s="100">
        <f>E247</f>
        <v>0.75347222222222066</v>
      </c>
      <c r="AW11" s="100">
        <f>E248</f>
        <v>0.75833333333333175</v>
      </c>
      <c r="AX11" s="100">
        <f>E253</f>
        <v>0.76527777777777617</v>
      </c>
      <c r="AY11" s="100">
        <f>E256</f>
        <v>0.77222222222222059</v>
      </c>
      <c r="AZ11" s="100">
        <f>E259</f>
        <v>0.77777777777777612</v>
      </c>
      <c r="BA11" s="100">
        <f>E260</f>
        <v>0.78124999999999833</v>
      </c>
      <c r="BB11" s="100">
        <f>E265</f>
        <v>0.78819444444444275</v>
      </c>
      <c r="BE11" s="94">
        <v>7</v>
      </c>
      <c r="BF11" s="100">
        <f>F230</f>
        <v>0.74930555555555411</v>
      </c>
      <c r="BG11" s="100" t="str">
        <f>F235</f>
        <v xml:space="preserve"> </v>
      </c>
      <c r="BH11" s="100" t="e">
        <f>F239</f>
        <v>#VALUE!</v>
      </c>
      <c r="BI11" s="100" t="e">
        <f>F242</f>
        <v>#VALUE!</v>
      </c>
      <c r="BJ11" s="100" t="e">
        <f>F247</f>
        <v>#VALUE!</v>
      </c>
      <c r="BK11" s="100" t="e">
        <f>F248</f>
        <v>#VALUE!</v>
      </c>
      <c r="BL11" s="100" t="e">
        <f>F253</f>
        <v>#VALUE!</v>
      </c>
      <c r="BM11" s="100" t="e">
        <f>F256</f>
        <v>#VALUE!</v>
      </c>
      <c r="BN11" s="100" t="e">
        <f>F259</f>
        <v>#VALUE!</v>
      </c>
      <c r="BO11" s="100" t="e">
        <f>F260</f>
        <v>#VALUE!</v>
      </c>
      <c r="BP11" s="100" t="e">
        <f>F265</f>
        <v>#VALUE!</v>
      </c>
    </row>
    <row r="12" spans="1:68" ht="18" customHeight="1">
      <c r="A12" s="30" t="s">
        <v>16</v>
      </c>
      <c r="B12" s="103"/>
      <c r="C12" s="105">
        <v>2.7777777777777801E-3</v>
      </c>
      <c r="D12" s="83">
        <f>D11+B11</f>
        <v>0.27361111111111108</v>
      </c>
      <c r="E12" s="31">
        <f>E11+B11</f>
        <v>0.29652777777777772</v>
      </c>
      <c r="F12" s="31">
        <f>F11+B11</f>
        <v>0.32013888888888886</v>
      </c>
      <c r="G12" s="110"/>
      <c r="H12" s="24"/>
      <c r="I12" s="24"/>
    </row>
    <row r="13" spans="1:68" ht="18" customHeight="1">
      <c r="A13" s="19" t="s">
        <v>17</v>
      </c>
      <c r="B13" s="102">
        <v>3.472222222222222E-3</v>
      </c>
      <c r="C13" s="106"/>
      <c r="D13" s="82">
        <f>D12+C12</f>
        <v>0.27638888888888885</v>
      </c>
      <c r="E13" s="32">
        <f>E12+C12</f>
        <v>0.29930555555555549</v>
      </c>
      <c r="F13" s="32">
        <f>F12+C12</f>
        <v>0.32291666666666663</v>
      </c>
      <c r="G13" s="110"/>
      <c r="H13" s="24"/>
      <c r="I13" s="24"/>
    </row>
    <row r="14" spans="1:68" ht="18" customHeight="1">
      <c r="A14" s="30" t="s">
        <v>18</v>
      </c>
      <c r="B14" s="103"/>
      <c r="C14" s="105">
        <v>1.38888888888889E-3</v>
      </c>
      <c r="D14" s="83">
        <f>D13+B13</f>
        <v>0.27986111111111106</v>
      </c>
      <c r="E14" s="31">
        <f>E13+B13</f>
        <v>0.3027777777777777</v>
      </c>
      <c r="F14" s="31">
        <f>F13+B13</f>
        <v>0.32638888888888884</v>
      </c>
      <c r="G14" s="110"/>
      <c r="H14" s="24"/>
      <c r="I14" s="24"/>
    </row>
    <row r="15" spans="1:68" ht="18" customHeight="1">
      <c r="A15" s="30" t="s">
        <v>19</v>
      </c>
      <c r="B15" s="102">
        <v>2.7777777777777801E-3</v>
      </c>
      <c r="C15" s="106"/>
      <c r="D15" s="83">
        <f>D14+C14</f>
        <v>0.28124999999999994</v>
      </c>
      <c r="E15" s="31">
        <f>E14+C14</f>
        <v>0.30416666666666659</v>
      </c>
      <c r="F15" s="31">
        <f>F14+C14</f>
        <v>0.32777777777777772</v>
      </c>
      <c r="G15" s="110"/>
      <c r="H15" s="24"/>
      <c r="I15" s="24"/>
    </row>
    <row r="16" spans="1:68" ht="18" customHeight="1">
      <c r="A16" s="30" t="s">
        <v>20</v>
      </c>
      <c r="B16" s="103"/>
      <c r="C16" s="105">
        <v>1.38888888888889E-3</v>
      </c>
      <c r="D16" s="83">
        <f>D15+B15</f>
        <v>0.28402777777777771</v>
      </c>
      <c r="E16" s="31">
        <f>E15+B15</f>
        <v>0.30694444444444435</v>
      </c>
      <c r="F16" s="31">
        <f>F15+B15</f>
        <v>0.33055555555555549</v>
      </c>
      <c r="G16" s="110"/>
      <c r="H16" s="24"/>
      <c r="I16" s="24"/>
    </row>
    <row r="17" spans="1:36" ht="18" customHeight="1">
      <c r="A17" s="30" t="s">
        <v>21</v>
      </c>
      <c r="B17" s="102">
        <v>1.3888888888888889E-3</v>
      </c>
      <c r="C17" s="106"/>
      <c r="D17" s="83">
        <f>D16+C16</f>
        <v>0.2854166666666666</v>
      </c>
      <c r="E17" s="31">
        <f>E16+C16</f>
        <v>0.30833333333333324</v>
      </c>
      <c r="F17" s="31">
        <f>F16+C16</f>
        <v>0.33194444444444438</v>
      </c>
      <c r="G17" s="110"/>
      <c r="H17" s="24"/>
      <c r="I17" s="33"/>
      <c r="AA17" s="101" t="s">
        <v>46</v>
      </c>
      <c r="AB17" s="100">
        <f>D8</f>
        <v>0.26874999999999999</v>
      </c>
      <c r="AC17" s="97">
        <f t="shared" ref="AC17:AD17" si="0">E8</f>
        <v>0.29166666666666663</v>
      </c>
      <c r="AD17" s="97">
        <f t="shared" si="0"/>
        <v>0.31527777777777777</v>
      </c>
      <c r="AE17" s="97">
        <f>D45</f>
        <v>0.33611111111111086</v>
      </c>
      <c r="AF17" s="97">
        <f t="shared" ref="AF17:AG17" si="1">E45</f>
        <v>0.3590277777777775</v>
      </c>
      <c r="AG17" s="97">
        <f t="shared" si="1"/>
        <v>0.38263888888888864</v>
      </c>
      <c r="AH17" s="97">
        <f>D82</f>
        <v>0.40555555555555506</v>
      </c>
      <c r="AI17" s="97">
        <f t="shared" ref="AI17:AJ17" si="2">E82</f>
        <v>0.4284722222222217</v>
      </c>
      <c r="AJ17" s="97">
        <f t="shared" si="2"/>
        <v>0.45208333333333284</v>
      </c>
    </row>
    <row r="18" spans="1:36" ht="18" customHeight="1">
      <c r="A18" s="34" t="s">
        <v>22</v>
      </c>
      <c r="B18" s="103"/>
      <c r="C18" s="105">
        <v>6.9444444444444447E-4</v>
      </c>
      <c r="D18" s="83">
        <f>D17+B17</f>
        <v>0.28680555555555548</v>
      </c>
      <c r="E18" s="31">
        <f>E17+B17</f>
        <v>0.30972222222222212</v>
      </c>
      <c r="F18" s="31">
        <f>F17+B17</f>
        <v>0.33333333333333326</v>
      </c>
      <c r="G18" s="110"/>
      <c r="H18" s="24"/>
      <c r="I18" s="35"/>
      <c r="AA18" s="101"/>
      <c r="AB18" s="97">
        <f>D119</f>
        <v>0.49791666666666595</v>
      </c>
      <c r="AC18" s="97">
        <f t="shared" ref="AC18:AD18" si="3">E119</f>
        <v>0.52083333333333259</v>
      </c>
      <c r="AD18" s="97">
        <f t="shared" si="3"/>
        <v>0.54444444444444373</v>
      </c>
      <c r="AE18" s="97">
        <f>D156</f>
        <v>0.56736111111111021</v>
      </c>
      <c r="AF18" s="97">
        <f t="shared" ref="AF18:AG18" si="4">E156</f>
        <v>0.59027777777777679</v>
      </c>
      <c r="AG18" s="97">
        <f t="shared" si="4"/>
        <v>0.61388888888888793</v>
      </c>
      <c r="AH18" s="97">
        <f>D193</f>
        <v>0.6368055555555544</v>
      </c>
      <c r="AI18" s="97">
        <f t="shared" ref="AI18:AJ18" si="5">E193</f>
        <v>0.65972222222222099</v>
      </c>
      <c r="AJ18" s="97">
        <f t="shared" si="5"/>
        <v>0.68333333333333213</v>
      </c>
    </row>
    <row r="19" spans="1:36" ht="18" customHeight="1">
      <c r="A19" s="30" t="s">
        <v>23</v>
      </c>
      <c r="B19" s="102">
        <v>2.0833333333333298E-3</v>
      </c>
      <c r="C19" s="106"/>
      <c r="D19" s="83">
        <f>D18+C18</f>
        <v>0.28749999999999992</v>
      </c>
      <c r="E19" s="31">
        <f>E18+C18</f>
        <v>0.31041666666666656</v>
      </c>
      <c r="F19" s="31">
        <f>F18+C18</f>
        <v>0.3340277777777777</v>
      </c>
      <c r="G19" s="110"/>
      <c r="H19" s="24"/>
      <c r="I19" s="33"/>
      <c r="AA19" s="101"/>
      <c r="AB19" s="97">
        <f>D230</f>
        <v>0.70277777777777639</v>
      </c>
      <c r="AC19" s="100">
        <f t="shared" ref="AC19:AD19" si="6">E230</f>
        <v>0.72569444444444298</v>
      </c>
      <c r="AD19" s="100">
        <f t="shared" si="6"/>
        <v>0.74930555555555411</v>
      </c>
      <c r="AE19" s="98"/>
      <c r="AF19" s="98"/>
      <c r="AG19" s="98"/>
      <c r="AH19" s="98"/>
      <c r="AI19" s="98"/>
      <c r="AJ19" s="98"/>
    </row>
    <row r="20" spans="1:36" ht="18" customHeight="1">
      <c r="A20" s="30" t="s">
        <v>24</v>
      </c>
      <c r="B20" s="103"/>
      <c r="C20" s="105">
        <v>6.9444444444444447E-4</v>
      </c>
      <c r="D20" s="83">
        <f>D19+B19</f>
        <v>0.28958333333333325</v>
      </c>
      <c r="E20" s="31">
        <f>E19+B19</f>
        <v>0.31249999999999989</v>
      </c>
      <c r="F20" s="31">
        <f>F19+B19</f>
        <v>0.33611111111111103</v>
      </c>
      <c r="G20" s="110"/>
      <c r="H20" s="24"/>
      <c r="I20" s="35"/>
      <c r="AA20" s="101" t="s">
        <v>58</v>
      </c>
      <c r="AB20" s="100">
        <f>D13</f>
        <v>0.27638888888888885</v>
      </c>
      <c r="AC20" s="97">
        <f t="shared" ref="AC20:AD20" si="7">E13</f>
        <v>0.29930555555555549</v>
      </c>
      <c r="AD20" s="97">
        <f t="shared" si="7"/>
        <v>0.32291666666666663</v>
      </c>
      <c r="AE20" s="97">
        <f>D50</f>
        <v>0.34374999999999972</v>
      </c>
      <c r="AF20" s="97">
        <f t="shared" ref="AF20:AG20" si="8">E50</f>
        <v>0.36666666666666636</v>
      </c>
      <c r="AG20" s="97">
        <f t="shared" si="8"/>
        <v>0.3902777777777775</v>
      </c>
      <c r="AH20" s="97">
        <f>D87</f>
        <v>0.41319444444444392</v>
      </c>
      <c r="AI20" s="97">
        <f t="shared" ref="AI20:AJ20" si="9">E87</f>
        <v>0.43611111111111056</v>
      </c>
      <c r="AJ20" s="97">
        <f t="shared" si="9"/>
        <v>0.4597222222222217</v>
      </c>
    </row>
    <row r="21" spans="1:36" ht="18" customHeight="1">
      <c r="A21" s="30" t="s">
        <v>25</v>
      </c>
      <c r="B21" s="102">
        <v>6.9444444444444447E-4</v>
      </c>
      <c r="C21" s="106"/>
      <c r="D21" s="83">
        <f>D20+C20</f>
        <v>0.29027777777777769</v>
      </c>
      <c r="E21" s="31">
        <f>E20+C20</f>
        <v>0.31319444444444433</v>
      </c>
      <c r="F21" s="31">
        <f>F20+C20</f>
        <v>0.33680555555555547</v>
      </c>
      <c r="G21" s="110"/>
      <c r="H21" s="24"/>
      <c r="I21" s="33"/>
      <c r="AA21" s="101"/>
      <c r="AB21" s="97">
        <f>D124</f>
        <v>0.50555555555555487</v>
      </c>
      <c r="AC21" s="97">
        <f t="shared" ref="AC21:AD21" si="10">E124</f>
        <v>0.52847222222222145</v>
      </c>
      <c r="AD21" s="97">
        <f t="shared" si="10"/>
        <v>0.55208333333333259</v>
      </c>
      <c r="AE21" s="97">
        <f>D161</f>
        <v>0.57499999999999907</v>
      </c>
      <c r="AF21" s="97">
        <f t="shared" ref="AF21:AG21" si="11">E161</f>
        <v>0.59791666666666565</v>
      </c>
      <c r="AG21" s="97">
        <f t="shared" si="11"/>
        <v>0.62152777777777679</v>
      </c>
      <c r="AH21" s="97">
        <f>D198</f>
        <v>0.64444444444444327</v>
      </c>
      <c r="AI21" s="97">
        <f t="shared" ref="AI21:AJ21" si="12">E198</f>
        <v>0.66736111111110985</v>
      </c>
      <c r="AJ21" s="97">
        <f t="shared" si="12"/>
        <v>0.69097222222222099</v>
      </c>
    </row>
    <row r="22" spans="1:36" ht="18" customHeight="1">
      <c r="A22" s="30" t="s">
        <v>26</v>
      </c>
      <c r="B22" s="103"/>
      <c r="C22" s="105">
        <v>1.38888888888889E-3</v>
      </c>
      <c r="D22" s="83">
        <f>D21+B21</f>
        <v>0.29097222222222213</v>
      </c>
      <c r="E22" s="31">
        <f>E21+B21</f>
        <v>0.31388888888888877</v>
      </c>
      <c r="F22" s="31">
        <f>F21+B21</f>
        <v>0.33749999999999991</v>
      </c>
      <c r="G22" s="110"/>
      <c r="H22" s="24"/>
      <c r="I22" s="33"/>
      <c r="AA22" s="101"/>
      <c r="AB22" s="97">
        <f>D235</f>
        <v>0.71041666666666525</v>
      </c>
      <c r="AC22" s="100">
        <f t="shared" ref="AC22:AD22" si="13">E235</f>
        <v>0.73333333333333184</v>
      </c>
      <c r="AD22" s="100" t="str">
        <f t="shared" si="13"/>
        <v xml:space="preserve"> </v>
      </c>
      <c r="AE22" s="98"/>
      <c r="AF22" s="98"/>
      <c r="AG22" s="98"/>
      <c r="AH22" s="98"/>
      <c r="AI22" s="98"/>
      <c r="AJ22" s="98"/>
    </row>
    <row r="23" spans="1:36" ht="18" customHeight="1">
      <c r="A23" s="30" t="s">
        <v>27</v>
      </c>
      <c r="B23" s="102">
        <v>2.0833333333333298E-3</v>
      </c>
      <c r="C23" s="106"/>
      <c r="D23" s="83">
        <f>D22+C22</f>
        <v>0.29236111111111102</v>
      </c>
      <c r="E23" s="31">
        <f>E22+C22</f>
        <v>0.31527777777777766</v>
      </c>
      <c r="F23" s="31">
        <f>F22+C22</f>
        <v>0.3388888888888888</v>
      </c>
      <c r="G23" s="110"/>
      <c r="H23" s="24"/>
      <c r="I23" s="36"/>
      <c r="AA23" s="101" t="s">
        <v>59</v>
      </c>
      <c r="AB23" s="100">
        <f>D17</f>
        <v>0.2854166666666666</v>
      </c>
      <c r="AC23" s="97">
        <f t="shared" ref="AC23:AD23" si="14">E17</f>
        <v>0.30833333333333324</v>
      </c>
      <c r="AD23" s="97">
        <f t="shared" si="14"/>
        <v>0.33194444444444438</v>
      </c>
      <c r="AE23" s="97">
        <f>D54</f>
        <v>0.35277777777777747</v>
      </c>
      <c r="AF23" s="97">
        <f t="shared" ref="AF23:AG23" si="15">E54</f>
        <v>0.37569444444444411</v>
      </c>
      <c r="AG23" s="97">
        <f t="shared" si="15"/>
        <v>0.39930555555555525</v>
      </c>
      <c r="AH23" s="97">
        <f>D91</f>
        <v>0.42222222222222167</v>
      </c>
      <c r="AI23" s="97">
        <f t="shared" ref="AI23:AJ23" si="16">E91</f>
        <v>0.44513888888888831</v>
      </c>
      <c r="AJ23" s="97">
        <f t="shared" si="16"/>
        <v>0.46874999999999944</v>
      </c>
    </row>
    <row r="24" spans="1:36" ht="18" customHeight="1">
      <c r="A24" s="30" t="s">
        <v>28</v>
      </c>
      <c r="B24" s="103"/>
      <c r="C24" s="105">
        <v>2.0833333333333298E-3</v>
      </c>
      <c r="D24" s="83">
        <f>D23+B23</f>
        <v>0.29444444444444434</v>
      </c>
      <c r="E24" s="31">
        <f>E23+B23</f>
        <v>0.31736111111111098</v>
      </c>
      <c r="F24" s="31">
        <f>F23+B23</f>
        <v>0.34097222222222212</v>
      </c>
      <c r="G24" s="110"/>
      <c r="H24" s="24"/>
      <c r="I24" s="33"/>
      <c r="AA24" s="101"/>
      <c r="AB24" s="97">
        <f>D128</f>
        <v>0.51458333333333262</v>
      </c>
      <c r="AC24" s="97">
        <f t="shared" ref="AC24:AD24" si="17">E128</f>
        <v>0.5374999999999992</v>
      </c>
      <c r="AD24" s="97">
        <f t="shared" si="17"/>
        <v>0.56111111111111034</v>
      </c>
      <c r="AE24" s="97">
        <f>D165</f>
        <v>0.58402777777777681</v>
      </c>
      <c r="AF24" s="97">
        <f t="shared" ref="AF24:AG24" si="18">E165</f>
        <v>0.6069444444444434</v>
      </c>
      <c r="AG24" s="97">
        <f t="shared" si="18"/>
        <v>0.63055555555555454</v>
      </c>
      <c r="AH24" s="97">
        <f>D202</f>
        <v>0.65347222222222101</v>
      </c>
      <c r="AI24" s="97">
        <f t="shared" ref="AI24:AJ24" si="19">E202</f>
        <v>0.6763888888888876</v>
      </c>
      <c r="AJ24" s="97">
        <f t="shared" si="19"/>
        <v>0.69999999999999873</v>
      </c>
    </row>
    <row r="25" spans="1:36" ht="18" customHeight="1">
      <c r="A25" s="19" t="s">
        <v>29</v>
      </c>
      <c r="B25" s="102">
        <v>4.8611111111111112E-3</v>
      </c>
      <c r="C25" s="106"/>
      <c r="D25" s="82">
        <f>D24+C24</f>
        <v>0.29652777777777767</v>
      </c>
      <c r="E25" s="32">
        <f>E24+C24</f>
        <v>0.31944444444444431</v>
      </c>
      <c r="F25" s="32">
        <f>F24+C24</f>
        <v>0.34305555555555545</v>
      </c>
      <c r="G25" s="110"/>
      <c r="I25" s="33"/>
      <c r="AA25" s="101"/>
      <c r="AB25" s="97">
        <f>D239</f>
        <v>0.719444444444443</v>
      </c>
      <c r="AC25" s="100">
        <f t="shared" ref="AC25:AD25" si="20">E239</f>
        <v>0.74236111111110958</v>
      </c>
      <c r="AD25" s="100" t="e">
        <f t="shared" si="20"/>
        <v>#VALUE!</v>
      </c>
      <c r="AE25" s="98"/>
      <c r="AF25" s="98"/>
      <c r="AG25" s="98"/>
      <c r="AH25" s="98"/>
      <c r="AI25" s="98"/>
      <c r="AJ25" s="98"/>
    </row>
    <row r="26" spans="1:36" ht="18" customHeight="1">
      <c r="A26" s="19" t="s">
        <v>29</v>
      </c>
      <c r="B26" s="103"/>
      <c r="C26" s="105">
        <v>6.9444444444444447E-4</v>
      </c>
      <c r="D26" s="32">
        <f>D25+B25</f>
        <v>0.30138888888888876</v>
      </c>
      <c r="E26" s="32">
        <f>E25+B25</f>
        <v>0.3243055555555554</v>
      </c>
      <c r="F26" s="32">
        <f>F25+B25</f>
        <v>0.34791666666666654</v>
      </c>
      <c r="G26" s="110"/>
      <c r="I26" s="36"/>
      <c r="M26" s="42"/>
      <c r="AA26" s="101" t="s">
        <v>60</v>
      </c>
      <c r="AB26" s="100">
        <f>D20</f>
        <v>0.28958333333333325</v>
      </c>
      <c r="AC26" s="97">
        <f t="shared" ref="AC26:AD26" si="21">E20</f>
        <v>0.31249999999999989</v>
      </c>
      <c r="AD26" s="97">
        <f t="shared" si="21"/>
        <v>0.33611111111111103</v>
      </c>
      <c r="AE26" s="97">
        <f>D57</f>
        <v>0.35694444444444412</v>
      </c>
      <c r="AF26" s="97">
        <f t="shared" ref="AF26:AG26" si="22">E57</f>
        <v>0.37986111111111076</v>
      </c>
      <c r="AG26" s="97">
        <f t="shared" si="22"/>
        <v>0.4034722222222219</v>
      </c>
      <c r="AH26" s="97">
        <f>D94</f>
        <v>0.42638888888888832</v>
      </c>
      <c r="AI26" s="97">
        <f t="shared" ref="AI26:AJ26" si="23">E94</f>
        <v>0.44930555555555496</v>
      </c>
      <c r="AJ26" s="97">
        <f t="shared" si="23"/>
        <v>0.4729166666666661</v>
      </c>
    </row>
    <row r="27" spans="1:36" ht="18" customHeight="1">
      <c r="A27" s="30" t="s">
        <v>28</v>
      </c>
      <c r="B27" s="102">
        <v>2.0833333333333298E-3</v>
      </c>
      <c r="C27" s="106"/>
      <c r="D27" s="31">
        <f>D26+C26</f>
        <v>0.3020833333333332</v>
      </c>
      <c r="E27" s="31">
        <f>E26+C26</f>
        <v>0.32499999999999984</v>
      </c>
      <c r="F27" s="31">
        <f>F26+C26</f>
        <v>0.34861111111111098</v>
      </c>
      <c r="G27" s="110"/>
      <c r="H27" s="24"/>
      <c r="I27" s="36"/>
      <c r="M27" s="42"/>
      <c r="AA27" s="101"/>
      <c r="AB27" s="97">
        <f>D131</f>
        <v>0.51874999999999927</v>
      </c>
      <c r="AC27" s="97">
        <f t="shared" ref="AC27:AD27" si="24">E131</f>
        <v>0.54166666666666585</v>
      </c>
      <c r="AD27" s="97">
        <f t="shared" si="24"/>
        <v>0.56527777777777699</v>
      </c>
      <c r="AE27" s="97">
        <f>D168</f>
        <v>0.58819444444444346</v>
      </c>
      <c r="AF27" s="97">
        <f t="shared" ref="AF27:AG27" si="25">E168</f>
        <v>0.61111111111111005</v>
      </c>
      <c r="AG27" s="97">
        <f t="shared" si="25"/>
        <v>0.63472222222222119</v>
      </c>
      <c r="AH27" s="97">
        <f>D205</f>
        <v>0.65763888888888766</v>
      </c>
      <c r="AI27" s="97">
        <f t="shared" ref="AI27:AJ27" si="26">E205</f>
        <v>0.68055555555555425</v>
      </c>
      <c r="AJ27" s="97">
        <f t="shared" si="26"/>
        <v>0.70416666666666539</v>
      </c>
    </row>
    <row r="28" spans="1:36" ht="18" customHeight="1">
      <c r="A28" s="30" t="s">
        <v>27</v>
      </c>
      <c r="B28" s="103"/>
      <c r="C28" s="105">
        <v>1.38888888888889E-3</v>
      </c>
      <c r="D28" s="31">
        <f>D27+B27</f>
        <v>0.30416666666666653</v>
      </c>
      <c r="E28" s="31">
        <f>E27+B27</f>
        <v>0.32708333333333317</v>
      </c>
      <c r="F28" s="31">
        <f>F27+B27</f>
        <v>0.35069444444444431</v>
      </c>
      <c r="G28" s="110"/>
      <c r="H28" s="24"/>
      <c r="I28" s="36"/>
      <c r="M28" s="42"/>
      <c r="AA28" s="101"/>
      <c r="AB28" s="97">
        <f>D242</f>
        <v>0.72361111111110965</v>
      </c>
      <c r="AC28" s="100">
        <f t="shared" ref="AC28:AD28" si="27">E242</f>
        <v>0.74652777777777624</v>
      </c>
      <c r="AD28" s="100" t="e">
        <f t="shared" si="27"/>
        <v>#VALUE!</v>
      </c>
      <c r="AE28" s="98"/>
      <c r="AF28" s="98"/>
      <c r="AG28" s="98"/>
      <c r="AH28" s="98"/>
      <c r="AI28" s="98"/>
      <c r="AJ28" s="98"/>
    </row>
    <row r="29" spans="1:36" ht="18" customHeight="1">
      <c r="A29" s="30" t="s">
        <v>26</v>
      </c>
      <c r="B29" s="102">
        <v>1.38888888888889E-3</v>
      </c>
      <c r="C29" s="106"/>
      <c r="D29" s="31">
        <f>D28+C28</f>
        <v>0.30555555555555541</v>
      </c>
      <c r="E29" s="31">
        <f>E28+C28</f>
        <v>0.32847222222222205</v>
      </c>
      <c r="F29" s="31">
        <f>F28+C28</f>
        <v>0.35208333333333319</v>
      </c>
      <c r="G29" s="110"/>
      <c r="H29" s="24"/>
      <c r="I29" s="36"/>
      <c r="AA29" s="101" t="s">
        <v>29</v>
      </c>
      <c r="AB29" s="97">
        <f>D26</f>
        <v>0.30138888888888876</v>
      </c>
      <c r="AC29" s="97">
        <f t="shared" ref="AC29:AD29" si="28">E26</f>
        <v>0.3243055555555554</v>
      </c>
      <c r="AD29" s="97">
        <f t="shared" si="28"/>
        <v>0.34791666666666654</v>
      </c>
      <c r="AE29" s="97">
        <f>D63</f>
        <v>0.36874999999999963</v>
      </c>
      <c r="AF29" s="97">
        <f t="shared" ref="AF29:AG29" si="29">E63</f>
        <v>0.39166666666666627</v>
      </c>
      <c r="AG29" s="97">
        <f t="shared" si="29"/>
        <v>0.41527777777777741</v>
      </c>
      <c r="AH29" s="97">
        <f>D100</f>
        <v>0.46111111111111053</v>
      </c>
      <c r="AI29" s="97">
        <f t="shared" ref="AI29:AJ29" si="30">E100</f>
        <v>0.48402777777777717</v>
      </c>
      <c r="AJ29" s="97">
        <f t="shared" si="30"/>
        <v>0.50763888888888831</v>
      </c>
    </row>
    <row r="30" spans="1:36" ht="18" customHeight="1">
      <c r="A30" s="30" t="s">
        <v>25</v>
      </c>
      <c r="B30" s="103"/>
      <c r="C30" s="105">
        <v>1.3888888888888889E-3</v>
      </c>
      <c r="D30" s="31">
        <f>D29+B29</f>
        <v>0.3069444444444443</v>
      </c>
      <c r="E30" s="31">
        <f>E29+B29</f>
        <v>0.32986111111111094</v>
      </c>
      <c r="F30" s="31">
        <f>F29+B29</f>
        <v>0.35347222222222208</v>
      </c>
      <c r="G30" s="110"/>
      <c r="H30" s="24"/>
      <c r="I30" s="36"/>
      <c r="AA30" s="101"/>
      <c r="AB30" s="97">
        <f>D137</f>
        <v>0.53055555555555478</v>
      </c>
      <c r="AC30" s="97">
        <f t="shared" ref="AC30:AD30" si="31">E137</f>
        <v>0.55347222222222137</v>
      </c>
      <c r="AD30" s="97">
        <f t="shared" si="31"/>
        <v>0.5770833333333325</v>
      </c>
      <c r="AE30" s="97">
        <f>D174</f>
        <v>0.59999999999999898</v>
      </c>
      <c r="AF30" s="97">
        <f t="shared" ref="AF30:AG30" si="32">E174</f>
        <v>0.62291666666666556</v>
      </c>
      <c r="AG30" s="97">
        <f t="shared" si="32"/>
        <v>0.6465277777777767</v>
      </c>
      <c r="AH30" s="97">
        <f>D211</f>
        <v>0.66944444444444318</v>
      </c>
      <c r="AI30" s="97">
        <f t="shared" ref="AI30:AJ30" si="33">E211</f>
        <v>0.69236111111110976</v>
      </c>
      <c r="AJ30" s="97">
        <f t="shared" si="33"/>
        <v>0.7159722222222209</v>
      </c>
    </row>
    <row r="31" spans="1:36" ht="18" customHeight="1">
      <c r="A31" s="30" t="s">
        <v>24</v>
      </c>
      <c r="B31" s="102">
        <v>2.0833333333333298E-3</v>
      </c>
      <c r="C31" s="106"/>
      <c r="D31" s="31">
        <f>D30+C30</f>
        <v>0.30833333333333318</v>
      </c>
      <c r="E31" s="31">
        <f>E30+C30</f>
        <v>0.33124999999999982</v>
      </c>
      <c r="F31" s="31">
        <f>F30+C30</f>
        <v>0.35486111111111096</v>
      </c>
      <c r="G31" s="110"/>
      <c r="H31" s="24"/>
      <c r="I31" s="36"/>
      <c r="AA31" s="101"/>
      <c r="AB31" s="97">
        <f>D248</f>
        <v>0.73541666666666516</v>
      </c>
      <c r="AC31" s="100">
        <f t="shared" ref="AC31:AD31" si="34">E248</f>
        <v>0.75833333333333175</v>
      </c>
      <c r="AD31" s="100" t="e">
        <f t="shared" si="34"/>
        <v>#VALUE!</v>
      </c>
      <c r="AE31" s="98"/>
      <c r="AF31" s="98"/>
      <c r="AG31" s="98"/>
      <c r="AH31" s="98"/>
      <c r="AI31" s="98"/>
      <c r="AJ31" s="98"/>
    </row>
    <row r="32" spans="1:36" ht="18" customHeight="1">
      <c r="A32" s="30" t="s">
        <v>30</v>
      </c>
      <c r="B32" s="103"/>
      <c r="C32" s="105">
        <v>2.7777777777777801E-3</v>
      </c>
      <c r="D32" s="31">
        <f>D31+B31</f>
        <v>0.31041666666666651</v>
      </c>
      <c r="E32" s="31">
        <f>E31+B31</f>
        <v>0.33333333333333315</v>
      </c>
      <c r="F32" s="31">
        <f>F31+B31</f>
        <v>0.35694444444444429</v>
      </c>
      <c r="G32" s="110"/>
      <c r="H32" s="24"/>
      <c r="I32" s="36"/>
      <c r="AA32" s="101" t="s">
        <v>61</v>
      </c>
      <c r="AB32" s="97">
        <f>D31</f>
        <v>0.30833333333333318</v>
      </c>
      <c r="AC32" s="97">
        <f t="shared" ref="AC32:AD32" si="35">E31</f>
        <v>0.33124999999999982</v>
      </c>
      <c r="AD32" s="97">
        <f t="shared" si="35"/>
        <v>0.35486111111111096</v>
      </c>
      <c r="AE32" s="97">
        <f>D68</f>
        <v>0.37569444444444405</v>
      </c>
      <c r="AF32" s="97">
        <f t="shared" ref="AF32:AG32" si="36">E68</f>
        <v>0.39861111111111069</v>
      </c>
      <c r="AG32" s="97">
        <f t="shared" si="36"/>
        <v>0.42222222222222183</v>
      </c>
      <c r="AH32" s="97">
        <f>D105</f>
        <v>0.46805555555555495</v>
      </c>
      <c r="AI32" s="97">
        <f t="shared" ref="AI32:AJ32" si="37">E105</f>
        <v>0.49097222222222159</v>
      </c>
      <c r="AJ32" s="97">
        <f t="shared" si="37"/>
        <v>0.51458333333333273</v>
      </c>
    </row>
    <row r="33" spans="1:36" ht="18" customHeight="1">
      <c r="A33" s="34" t="s">
        <v>31</v>
      </c>
      <c r="B33" s="102">
        <v>2.0833333333333298E-3</v>
      </c>
      <c r="C33" s="106"/>
      <c r="D33" s="31">
        <f>D32+C32</f>
        <v>0.31319444444444428</v>
      </c>
      <c r="E33" s="31">
        <f>E32+C32</f>
        <v>0.33611111111111092</v>
      </c>
      <c r="F33" s="31">
        <f>F32+C32</f>
        <v>0.35972222222222205</v>
      </c>
      <c r="G33" s="110"/>
      <c r="H33" s="24"/>
      <c r="I33" s="36"/>
      <c r="AA33" s="101"/>
      <c r="AB33" s="97">
        <f>D142</f>
        <v>0.5374999999999992</v>
      </c>
      <c r="AC33" s="97">
        <f t="shared" ref="AC33:AD33" si="38">E142</f>
        <v>0.56041666666666579</v>
      </c>
      <c r="AD33" s="97">
        <f t="shared" si="38"/>
        <v>0.58402777777777692</v>
      </c>
      <c r="AE33" s="97">
        <f>D179</f>
        <v>0.6069444444444434</v>
      </c>
      <c r="AF33" s="97">
        <f t="shared" ref="AF33:AG33" si="39">E179</f>
        <v>0.62986111111110998</v>
      </c>
      <c r="AG33" s="97">
        <f t="shared" si="39"/>
        <v>0.65347222222222112</v>
      </c>
      <c r="AH33" s="97">
        <f>D216</f>
        <v>0.6763888888888876</v>
      </c>
      <c r="AI33" s="97">
        <f t="shared" ref="AI33:AJ33" si="40">E216</f>
        <v>0.69930555555555418</v>
      </c>
      <c r="AJ33" s="97">
        <f t="shared" si="40"/>
        <v>0.72291666666666532</v>
      </c>
    </row>
    <row r="34" spans="1:36" ht="18" customHeight="1">
      <c r="A34" s="30" t="s">
        <v>21</v>
      </c>
      <c r="B34" s="103"/>
      <c r="C34" s="105">
        <v>1.38888888888889E-3</v>
      </c>
      <c r="D34" s="31">
        <f>D33+B33</f>
        <v>0.3152777777777776</v>
      </c>
      <c r="E34" s="31">
        <f>E33+B33</f>
        <v>0.33819444444444424</v>
      </c>
      <c r="F34" s="31">
        <f>F33+B33</f>
        <v>0.36180555555555538</v>
      </c>
      <c r="G34" s="110"/>
      <c r="H34" s="24"/>
      <c r="I34" s="36"/>
      <c r="AA34" s="101"/>
      <c r="AB34" s="97">
        <f>D253</f>
        <v>0.74236111111110958</v>
      </c>
      <c r="AC34" s="100">
        <f t="shared" ref="AC34:AD34" si="41">E253</f>
        <v>0.76527777777777617</v>
      </c>
      <c r="AD34" s="100" t="e">
        <f t="shared" si="41"/>
        <v>#VALUE!</v>
      </c>
      <c r="AE34" s="98"/>
      <c r="AF34" s="98"/>
      <c r="AG34" s="98"/>
      <c r="AH34" s="98"/>
      <c r="AI34" s="98"/>
      <c r="AJ34" s="98"/>
    </row>
    <row r="35" spans="1:36" ht="18" customHeight="1">
      <c r="A35" s="30" t="s">
        <v>20</v>
      </c>
      <c r="B35" s="102">
        <v>2.7777777777777801E-3</v>
      </c>
      <c r="C35" s="106"/>
      <c r="D35" s="31">
        <f>D34+C34</f>
        <v>0.31666666666666649</v>
      </c>
      <c r="E35" s="31">
        <f>E34+C34</f>
        <v>0.33958333333333313</v>
      </c>
      <c r="F35" s="31">
        <f>F34+C34</f>
        <v>0.36319444444444426</v>
      </c>
      <c r="G35" s="110"/>
      <c r="H35" s="24"/>
      <c r="I35" s="36"/>
      <c r="AA35" s="101" t="s">
        <v>62</v>
      </c>
      <c r="AB35" s="97">
        <f>D34</f>
        <v>0.3152777777777776</v>
      </c>
      <c r="AC35" s="97">
        <f t="shared" ref="AC35:AD35" si="42">E34</f>
        <v>0.33819444444444424</v>
      </c>
      <c r="AD35" s="97">
        <f t="shared" si="42"/>
        <v>0.36180555555555538</v>
      </c>
      <c r="AE35" s="97">
        <f>D71</f>
        <v>0.38263888888888847</v>
      </c>
      <c r="AF35" s="97">
        <f t="shared" ref="AF35:AG35" si="43">E71</f>
        <v>0.40555555555555511</v>
      </c>
      <c r="AG35" s="97">
        <f t="shared" si="43"/>
        <v>0.42916666666666625</v>
      </c>
      <c r="AH35" s="97">
        <f>D108</f>
        <v>0.47499999999999937</v>
      </c>
      <c r="AI35" s="97">
        <f t="shared" ref="AI35:AJ35" si="44">E108</f>
        <v>0.49791666666666601</v>
      </c>
      <c r="AJ35" s="97">
        <f t="shared" si="44"/>
        <v>0.52152777777777715</v>
      </c>
    </row>
    <row r="36" spans="1:36" ht="18" customHeight="1">
      <c r="A36" s="30" t="s">
        <v>52</v>
      </c>
      <c r="B36" s="103"/>
      <c r="C36" s="105">
        <v>1.38888888888889E-3</v>
      </c>
      <c r="D36" s="31">
        <f>D35+B35</f>
        <v>0.31944444444444425</v>
      </c>
      <c r="E36" s="31">
        <f>E35+B35</f>
        <v>0.34236111111111089</v>
      </c>
      <c r="F36" s="31">
        <f>F35+B35</f>
        <v>0.36597222222222203</v>
      </c>
      <c r="G36" s="110"/>
      <c r="H36" s="24"/>
      <c r="I36" s="36"/>
      <c r="AA36" s="101"/>
      <c r="AB36" s="97">
        <f>D145</f>
        <v>0.54444444444444362</v>
      </c>
      <c r="AC36" s="97">
        <f t="shared" ref="AC36:AD36" si="45">E145</f>
        <v>0.56736111111111021</v>
      </c>
      <c r="AD36" s="97">
        <f t="shared" si="45"/>
        <v>0.59097222222222134</v>
      </c>
      <c r="AE36" s="97">
        <f>D182</f>
        <v>0.61388888888888782</v>
      </c>
      <c r="AF36" s="97">
        <f t="shared" ref="AF36:AG36" si="46">E182</f>
        <v>0.6368055555555544</v>
      </c>
      <c r="AG36" s="97">
        <f t="shared" si="46"/>
        <v>0.66041666666666554</v>
      </c>
      <c r="AH36" s="97">
        <f>D219</f>
        <v>0.68333333333333202</v>
      </c>
      <c r="AI36" s="97">
        <f t="shared" ref="AI36:AJ36" si="47">E219</f>
        <v>0.7062499999999986</v>
      </c>
      <c r="AJ36" s="97">
        <f t="shared" si="47"/>
        <v>0.72986111111110974</v>
      </c>
    </row>
    <row r="37" spans="1:36" ht="18" customHeight="1">
      <c r="A37" s="34" t="s">
        <v>53</v>
      </c>
      <c r="B37" s="102">
        <v>3.472222222222222E-3</v>
      </c>
      <c r="C37" s="106"/>
      <c r="D37" s="31">
        <f>D36+C36</f>
        <v>0.32083333333333314</v>
      </c>
      <c r="E37" s="31">
        <f>E36+C36</f>
        <v>0.34374999999999978</v>
      </c>
      <c r="F37" s="31">
        <f>F36+C36</f>
        <v>0.36736111111111092</v>
      </c>
      <c r="G37" s="110"/>
      <c r="H37" s="24"/>
      <c r="I37" s="36"/>
      <c r="AA37" s="101"/>
      <c r="AB37" s="99">
        <f>D256</f>
        <v>0.749305555555554</v>
      </c>
      <c r="AC37" s="100">
        <f t="shared" ref="AC37:AD37" si="48">E256</f>
        <v>0.77222222222222059</v>
      </c>
      <c r="AD37" s="100" t="e">
        <f t="shared" si="48"/>
        <v>#VALUE!</v>
      </c>
      <c r="AE37" s="98"/>
      <c r="AF37" s="98"/>
      <c r="AG37" s="98"/>
      <c r="AH37" s="98"/>
      <c r="AI37" s="98"/>
      <c r="AJ37" s="98"/>
    </row>
    <row r="38" spans="1:36" ht="18" customHeight="1">
      <c r="A38" s="19" t="s">
        <v>54</v>
      </c>
      <c r="B38" s="103"/>
      <c r="C38" s="105">
        <v>2.0833333333333333E-3</v>
      </c>
      <c r="D38" s="32">
        <f>D37+B37</f>
        <v>0.32430555555555535</v>
      </c>
      <c r="E38" s="32">
        <f>E37+B37</f>
        <v>0.34722222222222199</v>
      </c>
      <c r="F38" s="32">
        <f>F37+B37</f>
        <v>0.37083333333333313</v>
      </c>
      <c r="G38" s="110"/>
      <c r="H38" s="24"/>
      <c r="I38" s="36"/>
      <c r="AA38" s="101" t="s">
        <v>66</v>
      </c>
      <c r="AB38" s="99">
        <f>D37</f>
        <v>0.32083333333333314</v>
      </c>
      <c r="AC38" s="99">
        <f t="shared" ref="AC38:AD38" si="49">E37</f>
        <v>0.34374999999999978</v>
      </c>
      <c r="AD38" s="99">
        <f t="shared" si="49"/>
        <v>0.36736111111111092</v>
      </c>
      <c r="AE38" s="97">
        <f>D74</f>
        <v>0.38819444444444401</v>
      </c>
      <c r="AF38" s="97">
        <f t="shared" ref="AF38:AG38" si="50">E74</f>
        <v>0.41111111111111065</v>
      </c>
      <c r="AG38" s="97">
        <f t="shared" si="50"/>
        <v>0.43472222222222179</v>
      </c>
      <c r="AH38" s="97">
        <f>D111</f>
        <v>0.4805555555555549</v>
      </c>
      <c r="AI38" s="97">
        <f t="shared" ref="AI38:AJ38" si="51">E111</f>
        <v>0.50347222222222154</v>
      </c>
      <c r="AJ38" s="97">
        <f t="shared" si="51"/>
        <v>0.52708333333333268</v>
      </c>
    </row>
    <row r="39" spans="1:36" ht="18" customHeight="1">
      <c r="A39" s="30" t="s">
        <v>34</v>
      </c>
      <c r="B39" s="102">
        <v>6.9444444444444447E-4</v>
      </c>
      <c r="C39" s="106"/>
      <c r="D39" s="31">
        <f>D38+C38</f>
        <v>0.32638888888888867</v>
      </c>
      <c r="E39" s="31">
        <f>E38+C38</f>
        <v>0.34930555555555531</v>
      </c>
      <c r="F39" s="31">
        <f>F38+C38</f>
        <v>0.37291666666666645</v>
      </c>
      <c r="G39" s="110"/>
      <c r="H39" s="24"/>
      <c r="I39" s="36"/>
      <c r="AA39" s="101"/>
      <c r="AB39" s="99">
        <f>D148</f>
        <v>0.54999999999999916</v>
      </c>
      <c r="AC39" s="99">
        <f t="shared" ref="AC39:AD39" si="52">E148</f>
        <v>0.57291666666666574</v>
      </c>
      <c r="AD39" s="99">
        <f t="shared" si="52"/>
        <v>0.59652777777777688</v>
      </c>
      <c r="AE39" s="97">
        <f>D185</f>
        <v>0.61944444444444335</v>
      </c>
      <c r="AF39" s="97">
        <f t="shared" ref="AF39:AG39" si="53">E185</f>
        <v>0.64236111111110994</v>
      </c>
      <c r="AG39" s="97">
        <f t="shared" si="53"/>
        <v>0.66597222222222108</v>
      </c>
      <c r="AH39" s="97">
        <f>D222</f>
        <v>0.68888888888888755</v>
      </c>
      <c r="AI39" s="97">
        <f t="shared" ref="AI39:AJ39" si="54">E222</f>
        <v>0.71180555555555414</v>
      </c>
      <c r="AJ39" s="97">
        <f t="shared" si="54"/>
        <v>0.73541666666666528</v>
      </c>
    </row>
    <row r="40" spans="1:36" ht="18" customHeight="1">
      <c r="A40" s="30" t="s">
        <v>35</v>
      </c>
      <c r="B40" s="103"/>
      <c r="C40" s="105">
        <v>2.0833333333333298E-3</v>
      </c>
      <c r="D40" s="31">
        <f>D39+B39</f>
        <v>0.32708333333333311</v>
      </c>
      <c r="E40" s="31">
        <f>E39+B39</f>
        <v>0.34999999999999976</v>
      </c>
      <c r="F40" s="31">
        <f>F39+B39</f>
        <v>0.37361111111111089</v>
      </c>
      <c r="G40" s="110"/>
      <c r="H40" s="24"/>
      <c r="I40" s="36"/>
      <c r="AA40" s="101"/>
      <c r="AB40" s="99">
        <f>D259</f>
        <v>0.75486111111110954</v>
      </c>
      <c r="AC40" s="100">
        <f t="shared" ref="AC40:AD40" si="55">E259</f>
        <v>0.77777777777777612</v>
      </c>
      <c r="AD40" s="100" t="e">
        <f t="shared" si="55"/>
        <v>#VALUE!</v>
      </c>
      <c r="AE40" s="98"/>
      <c r="AF40" s="98"/>
      <c r="AG40" s="98"/>
      <c r="AH40" s="98"/>
      <c r="AI40" s="98"/>
      <c r="AJ40" s="98"/>
    </row>
    <row r="41" spans="1:36" ht="18" customHeight="1">
      <c r="A41" s="30" t="s">
        <v>14</v>
      </c>
      <c r="B41" s="102">
        <v>1.3888888888888889E-3</v>
      </c>
      <c r="C41" s="106"/>
      <c r="D41" s="31">
        <f>D40+C40</f>
        <v>0.32916666666666644</v>
      </c>
      <c r="E41" s="31">
        <f>E40+C40</f>
        <v>0.35208333333333308</v>
      </c>
      <c r="F41" s="31">
        <f>F40+C40</f>
        <v>0.37569444444444422</v>
      </c>
      <c r="G41" s="110"/>
      <c r="H41" s="24"/>
      <c r="I41" s="36"/>
      <c r="AA41" s="101" t="s">
        <v>63</v>
      </c>
      <c r="AB41" s="99">
        <f>D38</f>
        <v>0.32430555555555535</v>
      </c>
      <c r="AC41" s="97">
        <f t="shared" ref="AC41:AD41" si="56">E38</f>
        <v>0.34722222222222199</v>
      </c>
      <c r="AD41" s="97">
        <f t="shared" si="56"/>
        <v>0.37083333333333313</v>
      </c>
      <c r="AE41" s="97">
        <f>D75</f>
        <v>0.39166666666666622</v>
      </c>
      <c r="AF41" s="97">
        <f t="shared" ref="AF41:AG41" si="57">E75</f>
        <v>0.41458333333333286</v>
      </c>
      <c r="AG41" s="97">
        <f t="shared" si="57"/>
        <v>0.438194444444444</v>
      </c>
      <c r="AH41" s="97">
        <f>D112</f>
        <v>0.48402777777777711</v>
      </c>
      <c r="AI41" s="97">
        <f t="shared" ref="AI41:AJ41" si="58">E112</f>
        <v>0.50694444444444375</v>
      </c>
      <c r="AJ41" s="97">
        <f t="shared" si="58"/>
        <v>0.53055555555555489</v>
      </c>
    </row>
    <row r="42" spans="1:36" ht="18" customHeight="1">
      <c r="A42" s="30" t="s">
        <v>12</v>
      </c>
      <c r="B42" s="103"/>
      <c r="C42" s="105">
        <v>6.9444444444444447E-4</v>
      </c>
      <c r="D42" s="31">
        <f>D41+B41</f>
        <v>0.33055555555555532</v>
      </c>
      <c r="E42" s="31">
        <f>E41+B41</f>
        <v>0.35347222222222197</v>
      </c>
      <c r="F42" s="31">
        <f>F41+B41</f>
        <v>0.3770833333333331</v>
      </c>
      <c r="G42" s="110"/>
      <c r="H42" s="24"/>
      <c r="I42" s="36"/>
      <c r="AA42" s="101"/>
      <c r="AB42" s="99">
        <f>D149</f>
        <v>0.55347222222222137</v>
      </c>
      <c r="AC42" s="97">
        <f t="shared" ref="AC42:AD42" si="59">E149</f>
        <v>0.57638888888888795</v>
      </c>
      <c r="AD42" s="97">
        <f t="shared" si="59"/>
        <v>0.59999999999999909</v>
      </c>
      <c r="AE42" s="97">
        <f>D186</f>
        <v>0.62291666666666556</v>
      </c>
      <c r="AF42" s="97">
        <f t="shared" ref="AF42:AG42" si="60">E186</f>
        <v>0.64583333333333215</v>
      </c>
      <c r="AG42" s="97">
        <f t="shared" si="60"/>
        <v>0.66944444444444329</v>
      </c>
      <c r="AH42" s="97">
        <f>D223</f>
        <v>0.69236111111110976</v>
      </c>
      <c r="AI42" s="97">
        <f t="shared" ref="AI42:AJ42" si="61">E223</f>
        <v>0.71527777777777635</v>
      </c>
      <c r="AJ42" s="97">
        <f t="shared" si="61"/>
        <v>0.73888888888888749</v>
      </c>
    </row>
    <row r="43" spans="1:36" ht="18" customHeight="1">
      <c r="A43" s="79" t="s">
        <v>46</v>
      </c>
      <c r="B43" s="105">
        <v>4.8611111111111112E-3</v>
      </c>
      <c r="C43" s="106"/>
      <c r="D43" s="32">
        <f>D42+C42</f>
        <v>0.33124999999999977</v>
      </c>
      <c r="E43" s="32">
        <f>E42+C42</f>
        <v>0.35416666666666641</v>
      </c>
      <c r="F43" s="32">
        <f>F42+C42</f>
        <v>0.37777777777777755</v>
      </c>
      <c r="G43" s="111"/>
      <c r="H43" s="24"/>
      <c r="I43" s="36"/>
      <c r="AA43" s="101"/>
      <c r="AB43" s="99">
        <f>D260</f>
        <v>0.75833333333333175</v>
      </c>
      <c r="AC43" s="100">
        <f t="shared" ref="AC43:AD43" si="62">E260</f>
        <v>0.78124999999999833</v>
      </c>
      <c r="AD43" s="100" t="e">
        <f t="shared" si="62"/>
        <v>#VALUE!</v>
      </c>
      <c r="AE43" s="98"/>
      <c r="AF43" s="98"/>
      <c r="AG43" s="98"/>
      <c r="AH43" s="98"/>
      <c r="AI43" s="98"/>
      <c r="AJ43" s="98"/>
    </row>
    <row r="44" spans="1:36" ht="18" customHeight="1">
      <c r="A44" s="25">
        <f>SUM(B43:B79,C45:C80)</f>
        <v>6.7361111111111122E-2</v>
      </c>
      <c r="B44" s="107"/>
      <c r="C44" s="40"/>
      <c r="D44" s="27">
        <v>1</v>
      </c>
      <c r="E44" s="27">
        <v>2</v>
      </c>
      <c r="F44" s="27">
        <v>3</v>
      </c>
      <c r="G44" s="108" t="s">
        <v>36</v>
      </c>
      <c r="H44" s="24"/>
      <c r="I44" s="36"/>
    </row>
    <row r="45" spans="1:36" ht="18" customHeight="1">
      <c r="A45" s="79" t="s">
        <v>46</v>
      </c>
      <c r="B45" s="106"/>
      <c r="C45" s="105">
        <v>1.3888888888888889E-3</v>
      </c>
      <c r="D45" s="29">
        <f>D43+B43</f>
        <v>0.33611111111111086</v>
      </c>
      <c r="E45" s="29">
        <f>E43+B43</f>
        <v>0.3590277777777775</v>
      </c>
      <c r="F45" s="29">
        <f>F43+B43</f>
        <v>0.38263888888888864</v>
      </c>
      <c r="G45" s="108"/>
      <c r="H45" s="24"/>
      <c r="I45" s="36"/>
      <c r="J45" s="42"/>
    </row>
    <row r="46" spans="1:36" ht="18" customHeight="1">
      <c r="A46" s="19" t="s">
        <v>12</v>
      </c>
      <c r="B46" s="102">
        <v>1.3888888888888889E-3</v>
      </c>
      <c r="C46" s="106"/>
      <c r="D46" s="31">
        <f>D45+C45</f>
        <v>0.33749999999999974</v>
      </c>
      <c r="E46" s="31">
        <f>E45+C45</f>
        <v>0.36041666666666639</v>
      </c>
      <c r="F46" s="31">
        <f>F45+C45</f>
        <v>0.38402777777777752</v>
      </c>
      <c r="G46" s="108"/>
      <c r="H46" s="24"/>
      <c r="I46" s="36"/>
    </row>
    <row r="47" spans="1:36" ht="18" customHeight="1">
      <c r="A47" s="30" t="s">
        <v>14</v>
      </c>
      <c r="B47" s="103"/>
      <c r="C47" s="105">
        <v>1.38888888888889E-3</v>
      </c>
      <c r="D47" s="31">
        <f>D46+B46</f>
        <v>0.33888888888888863</v>
      </c>
      <c r="E47" s="31">
        <f>E46+B46</f>
        <v>0.36180555555555527</v>
      </c>
      <c r="F47" s="31">
        <f>F46+B46</f>
        <v>0.38541666666666641</v>
      </c>
      <c r="G47" s="108"/>
      <c r="H47" s="24"/>
      <c r="I47" s="36"/>
    </row>
    <row r="48" spans="1:36" ht="18" customHeight="1">
      <c r="A48" s="30" t="s">
        <v>15</v>
      </c>
      <c r="B48" s="102">
        <v>6.9444444444444447E-4</v>
      </c>
      <c r="C48" s="106"/>
      <c r="D48" s="31">
        <f>D47+C47</f>
        <v>0.34027777777777751</v>
      </c>
      <c r="E48" s="31">
        <f>E47+C47</f>
        <v>0.36319444444444415</v>
      </c>
      <c r="F48" s="31">
        <f>F47+C47</f>
        <v>0.38680555555555529</v>
      </c>
      <c r="G48" s="108"/>
      <c r="H48" s="24"/>
      <c r="I48" s="36"/>
    </row>
    <row r="49" spans="1:9" ht="18" customHeight="1">
      <c r="A49" s="30" t="s">
        <v>16</v>
      </c>
      <c r="B49" s="103"/>
      <c r="C49" s="105">
        <v>2.7777777777777801E-3</v>
      </c>
      <c r="D49" s="31">
        <f>D48+B48</f>
        <v>0.34097222222222195</v>
      </c>
      <c r="E49" s="31">
        <f>E48+B48</f>
        <v>0.3638888888888886</v>
      </c>
      <c r="F49" s="31">
        <f>F48+B48</f>
        <v>0.38749999999999973</v>
      </c>
      <c r="G49" s="108"/>
      <c r="H49" s="24"/>
      <c r="I49" s="36"/>
    </row>
    <row r="50" spans="1:9" ht="18" customHeight="1">
      <c r="A50" s="19" t="s">
        <v>17</v>
      </c>
      <c r="B50" s="102">
        <v>3.472222222222222E-3</v>
      </c>
      <c r="C50" s="106"/>
      <c r="D50" s="32">
        <f>D49+C49</f>
        <v>0.34374999999999972</v>
      </c>
      <c r="E50" s="32">
        <f>E49+C49</f>
        <v>0.36666666666666636</v>
      </c>
      <c r="F50" s="32">
        <f>F49+C49</f>
        <v>0.3902777777777775</v>
      </c>
      <c r="G50" s="108"/>
      <c r="H50" s="24"/>
      <c r="I50" s="36"/>
    </row>
    <row r="51" spans="1:9" ht="18" customHeight="1">
      <c r="A51" s="30" t="s">
        <v>18</v>
      </c>
      <c r="B51" s="103"/>
      <c r="C51" s="105">
        <v>1.38888888888889E-3</v>
      </c>
      <c r="D51" s="31">
        <f>D50+B50</f>
        <v>0.34722222222222193</v>
      </c>
      <c r="E51" s="31">
        <f>E50+B50</f>
        <v>0.37013888888888857</v>
      </c>
      <c r="F51" s="31">
        <f>F50+B50</f>
        <v>0.39374999999999971</v>
      </c>
      <c r="G51" s="108"/>
      <c r="H51" s="24"/>
      <c r="I51" s="36"/>
    </row>
    <row r="52" spans="1:9" ht="18" customHeight="1">
      <c r="A52" s="30" t="s">
        <v>19</v>
      </c>
      <c r="B52" s="102">
        <v>2.7777777777777801E-3</v>
      </c>
      <c r="C52" s="106"/>
      <c r="D52" s="31">
        <f>D51+C51</f>
        <v>0.34861111111111082</v>
      </c>
      <c r="E52" s="31">
        <f>E51+C51</f>
        <v>0.37152777777777746</v>
      </c>
      <c r="F52" s="31">
        <f>F51+C51</f>
        <v>0.3951388888888886</v>
      </c>
      <c r="G52" s="108"/>
      <c r="H52" s="24"/>
      <c r="I52" s="36"/>
    </row>
    <row r="53" spans="1:9" ht="18" customHeight="1">
      <c r="A53" s="30" t="s">
        <v>20</v>
      </c>
      <c r="B53" s="103"/>
      <c r="C53" s="105">
        <v>1.38888888888889E-3</v>
      </c>
      <c r="D53" s="31">
        <f>D52+B52</f>
        <v>0.35138888888888858</v>
      </c>
      <c r="E53" s="31">
        <f>E52+B52</f>
        <v>0.37430555555555522</v>
      </c>
      <c r="F53" s="31">
        <f>F52+B52</f>
        <v>0.39791666666666636</v>
      </c>
      <c r="G53" s="108"/>
      <c r="H53" s="24"/>
      <c r="I53" s="36"/>
    </row>
    <row r="54" spans="1:9" ht="18" customHeight="1">
      <c r="A54" s="30" t="s">
        <v>21</v>
      </c>
      <c r="B54" s="102">
        <v>1.3888888888888889E-3</v>
      </c>
      <c r="C54" s="106"/>
      <c r="D54" s="31">
        <f>D53+C53</f>
        <v>0.35277777777777747</v>
      </c>
      <c r="E54" s="31">
        <f>E53+C53</f>
        <v>0.37569444444444411</v>
      </c>
      <c r="F54" s="31">
        <f>F53+C53</f>
        <v>0.39930555555555525</v>
      </c>
      <c r="G54" s="108"/>
      <c r="H54" s="24"/>
      <c r="I54" s="36"/>
    </row>
    <row r="55" spans="1:9" ht="18" customHeight="1">
      <c r="A55" s="34" t="s">
        <v>22</v>
      </c>
      <c r="B55" s="103"/>
      <c r="C55" s="105">
        <v>6.9444444444444447E-4</v>
      </c>
      <c r="D55" s="31">
        <f>D54+B54</f>
        <v>0.35416666666666635</v>
      </c>
      <c r="E55" s="31">
        <f>E54+B54</f>
        <v>0.37708333333333299</v>
      </c>
      <c r="F55" s="31">
        <f>F54+B54</f>
        <v>0.40069444444444413</v>
      </c>
      <c r="G55" s="108"/>
      <c r="H55" s="24"/>
      <c r="I55" s="36"/>
    </row>
    <row r="56" spans="1:9" ht="18" customHeight="1">
      <c r="A56" s="30" t="s">
        <v>23</v>
      </c>
      <c r="B56" s="102">
        <v>2.0833333333333298E-3</v>
      </c>
      <c r="C56" s="106"/>
      <c r="D56" s="31">
        <f>D55+C55</f>
        <v>0.35486111111111079</v>
      </c>
      <c r="E56" s="31">
        <f>E55+C55</f>
        <v>0.37777777777777743</v>
      </c>
      <c r="F56" s="31">
        <f>F55+C55</f>
        <v>0.40138888888888857</v>
      </c>
      <c r="G56" s="108"/>
      <c r="H56" s="24"/>
      <c r="I56" s="36"/>
    </row>
    <row r="57" spans="1:9" ht="18" customHeight="1">
      <c r="A57" s="30" t="s">
        <v>24</v>
      </c>
      <c r="B57" s="103"/>
      <c r="C57" s="105">
        <v>6.9444444444444447E-4</v>
      </c>
      <c r="D57" s="31">
        <f>D56+B56</f>
        <v>0.35694444444444412</v>
      </c>
      <c r="E57" s="31">
        <f>E56+B56</f>
        <v>0.37986111111111076</v>
      </c>
      <c r="F57" s="31">
        <f>F56+B56</f>
        <v>0.4034722222222219</v>
      </c>
      <c r="G57" s="108"/>
      <c r="H57" s="24"/>
      <c r="I57" s="36"/>
    </row>
    <row r="58" spans="1:9" ht="18" customHeight="1">
      <c r="A58" s="30" t="s">
        <v>25</v>
      </c>
      <c r="B58" s="102">
        <v>6.9444444444444447E-4</v>
      </c>
      <c r="C58" s="106"/>
      <c r="D58" s="31">
        <f>D57+C57</f>
        <v>0.35763888888888856</v>
      </c>
      <c r="E58" s="31">
        <f>E57+C57</f>
        <v>0.3805555555555552</v>
      </c>
      <c r="F58" s="31">
        <f>F57+C57</f>
        <v>0.40416666666666634</v>
      </c>
      <c r="G58" s="108"/>
      <c r="H58" s="24"/>
      <c r="I58" s="36"/>
    </row>
    <row r="59" spans="1:9" ht="18" customHeight="1">
      <c r="A59" s="30" t="s">
        <v>26</v>
      </c>
      <c r="B59" s="103"/>
      <c r="C59" s="105">
        <v>1.38888888888889E-3</v>
      </c>
      <c r="D59" s="31">
        <f>D58+B58</f>
        <v>0.358333333333333</v>
      </c>
      <c r="E59" s="31">
        <f>E58+B58</f>
        <v>0.38124999999999964</v>
      </c>
      <c r="F59" s="31">
        <f>F58+B58</f>
        <v>0.40486111111111078</v>
      </c>
      <c r="G59" s="108"/>
      <c r="H59" s="24"/>
      <c r="I59" s="36"/>
    </row>
    <row r="60" spans="1:9" ht="18" customHeight="1">
      <c r="A60" s="30" t="s">
        <v>27</v>
      </c>
      <c r="B60" s="102">
        <v>2.0833333333333298E-3</v>
      </c>
      <c r="C60" s="106"/>
      <c r="D60" s="31">
        <f>D59+C59</f>
        <v>0.35972222222222189</v>
      </c>
      <c r="E60" s="31">
        <f>E59+C59</f>
        <v>0.38263888888888853</v>
      </c>
      <c r="F60" s="31">
        <f>F59+C59</f>
        <v>0.40624999999999967</v>
      </c>
      <c r="G60" s="108"/>
      <c r="H60" s="24"/>
      <c r="I60" s="36"/>
    </row>
    <row r="61" spans="1:9" ht="18" customHeight="1">
      <c r="A61" s="30" t="s">
        <v>28</v>
      </c>
      <c r="B61" s="103"/>
      <c r="C61" s="105">
        <v>2.0833333333333298E-3</v>
      </c>
      <c r="D61" s="31">
        <f>D60+B60</f>
        <v>0.36180555555555521</v>
      </c>
      <c r="E61" s="31">
        <f>E60+B60</f>
        <v>0.38472222222222185</v>
      </c>
      <c r="F61" s="31">
        <f>F60+B60</f>
        <v>0.40833333333333299</v>
      </c>
      <c r="G61" s="108"/>
      <c r="H61" s="24"/>
      <c r="I61" s="36"/>
    </row>
    <row r="62" spans="1:9" ht="18" customHeight="1">
      <c r="A62" s="19" t="s">
        <v>29</v>
      </c>
      <c r="B62" s="102">
        <v>4.8611111111111112E-3</v>
      </c>
      <c r="C62" s="106"/>
      <c r="D62" s="32">
        <f>D61+C61</f>
        <v>0.36388888888888854</v>
      </c>
      <c r="E62" s="32">
        <f>E61+C61</f>
        <v>0.38680555555555518</v>
      </c>
      <c r="F62" s="32">
        <f>F61+C61</f>
        <v>0.41041666666666632</v>
      </c>
      <c r="G62" s="108"/>
      <c r="H62" s="24"/>
      <c r="I62" s="36"/>
    </row>
    <row r="63" spans="1:9" ht="18" customHeight="1">
      <c r="A63" s="19" t="s">
        <v>29</v>
      </c>
      <c r="B63" s="103"/>
      <c r="C63" s="105">
        <v>6.9444444444444447E-4</v>
      </c>
      <c r="D63" s="32">
        <f>D62+B62</f>
        <v>0.36874999999999963</v>
      </c>
      <c r="E63" s="32">
        <f>E62+B62</f>
        <v>0.39166666666666627</v>
      </c>
      <c r="F63" s="32">
        <f>F62+B62</f>
        <v>0.41527777777777741</v>
      </c>
      <c r="G63" s="108"/>
      <c r="H63" s="24"/>
      <c r="I63" s="36"/>
    </row>
    <row r="64" spans="1:9" ht="18" customHeight="1">
      <c r="A64" s="30" t="s">
        <v>28</v>
      </c>
      <c r="B64" s="102">
        <v>2.0833333333333298E-3</v>
      </c>
      <c r="C64" s="106"/>
      <c r="D64" s="31">
        <f>D63+C63</f>
        <v>0.36944444444444408</v>
      </c>
      <c r="E64" s="31">
        <f>E63+C63</f>
        <v>0.39236111111111072</v>
      </c>
      <c r="F64" s="31">
        <f>F63+C63</f>
        <v>0.41597222222222185</v>
      </c>
      <c r="G64" s="108"/>
      <c r="H64" s="24"/>
      <c r="I64" s="36"/>
    </row>
    <row r="65" spans="1:9" ht="18" customHeight="1">
      <c r="A65" s="30" t="s">
        <v>27</v>
      </c>
      <c r="B65" s="103"/>
      <c r="C65" s="105">
        <v>1.38888888888889E-3</v>
      </c>
      <c r="D65" s="31">
        <f>D64+B64</f>
        <v>0.3715277777777774</v>
      </c>
      <c r="E65" s="31">
        <f>E64+B64</f>
        <v>0.39444444444444404</v>
      </c>
      <c r="F65" s="31">
        <f>F64+B64</f>
        <v>0.41805555555555518</v>
      </c>
      <c r="G65" s="108"/>
      <c r="H65" s="24"/>
      <c r="I65" s="36"/>
    </row>
    <row r="66" spans="1:9" ht="18" customHeight="1">
      <c r="A66" s="30" t="s">
        <v>26</v>
      </c>
      <c r="B66" s="102">
        <v>1.38888888888889E-3</v>
      </c>
      <c r="C66" s="106"/>
      <c r="D66" s="31">
        <f>D65+C65</f>
        <v>0.37291666666666629</v>
      </c>
      <c r="E66" s="31">
        <f>E65+C65</f>
        <v>0.39583333333333293</v>
      </c>
      <c r="F66" s="31">
        <f>F65+C65</f>
        <v>0.41944444444444406</v>
      </c>
      <c r="G66" s="108"/>
      <c r="H66" s="24"/>
      <c r="I66" s="36"/>
    </row>
    <row r="67" spans="1:9" ht="18" customHeight="1">
      <c r="A67" s="30" t="s">
        <v>25</v>
      </c>
      <c r="B67" s="103"/>
      <c r="C67" s="105">
        <v>1.3888888888888889E-3</v>
      </c>
      <c r="D67" s="31">
        <f>D66+B66</f>
        <v>0.37430555555555517</v>
      </c>
      <c r="E67" s="31">
        <f>E66+B66</f>
        <v>0.39722222222222181</v>
      </c>
      <c r="F67" s="31">
        <f>F66+B66</f>
        <v>0.42083333333333295</v>
      </c>
      <c r="G67" s="108"/>
      <c r="H67" s="24"/>
      <c r="I67" s="36"/>
    </row>
    <row r="68" spans="1:9" ht="18" customHeight="1">
      <c r="A68" s="30" t="s">
        <v>24</v>
      </c>
      <c r="B68" s="102">
        <v>2.0833333333333298E-3</v>
      </c>
      <c r="C68" s="106"/>
      <c r="D68" s="31">
        <f>D67+C67</f>
        <v>0.37569444444444405</v>
      </c>
      <c r="E68" s="31">
        <f>E67+C67</f>
        <v>0.39861111111111069</v>
      </c>
      <c r="F68" s="31">
        <f>F67+C67</f>
        <v>0.42222222222222183</v>
      </c>
      <c r="G68" s="108"/>
      <c r="H68" s="24"/>
      <c r="I68" s="36"/>
    </row>
    <row r="69" spans="1:9" ht="18" customHeight="1">
      <c r="A69" s="30" t="s">
        <v>30</v>
      </c>
      <c r="B69" s="103"/>
      <c r="C69" s="105">
        <v>2.7777777777777801E-3</v>
      </c>
      <c r="D69" s="31">
        <f>D68+B68</f>
        <v>0.37777777777777738</v>
      </c>
      <c r="E69" s="31">
        <f>E68+B68</f>
        <v>0.40069444444444402</v>
      </c>
      <c r="F69" s="31">
        <f>F68+B68</f>
        <v>0.42430555555555516</v>
      </c>
      <c r="G69" s="108"/>
      <c r="H69" s="24"/>
      <c r="I69" s="36"/>
    </row>
    <row r="70" spans="1:9" ht="18" customHeight="1">
      <c r="A70" s="34" t="s">
        <v>31</v>
      </c>
      <c r="B70" s="102">
        <v>2.0833333333333298E-3</v>
      </c>
      <c r="C70" s="106"/>
      <c r="D70" s="31">
        <f>D69+C69</f>
        <v>0.38055555555555515</v>
      </c>
      <c r="E70" s="31">
        <f>E69+C69</f>
        <v>0.40347222222222179</v>
      </c>
      <c r="F70" s="31">
        <f>F69+C69</f>
        <v>0.42708333333333293</v>
      </c>
      <c r="G70" s="108"/>
      <c r="H70" s="24"/>
      <c r="I70" s="36"/>
    </row>
    <row r="71" spans="1:9" ht="18" customHeight="1">
      <c r="A71" s="30" t="s">
        <v>21</v>
      </c>
      <c r="B71" s="103"/>
      <c r="C71" s="105">
        <v>1.38888888888889E-3</v>
      </c>
      <c r="D71" s="31">
        <f>D70+B70</f>
        <v>0.38263888888888847</v>
      </c>
      <c r="E71" s="31">
        <f>E70+B70</f>
        <v>0.40555555555555511</v>
      </c>
      <c r="F71" s="31">
        <f>F70+B70</f>
        <v>0.42916666666666625</v>
      </c>
      <c r="G71" s="108"/>
      <c r="H71" s="24"/>
      <c r="I71" s="36"/>
    </row>
    <row r="72" spans="1:9" ht="18" customHeight="1">
      <c r="A72" s="30" t="s">
        <v>20</v>
      </c>
      <c r="B72" s="102">
        <v>2.7777777777777801E-3</v>
      </c>
      <c r="C72" s="106"/>
      <c r="D72" s="31">
        <f>D71+C71</f>
        <v>0.38402777777777736</v>
      </c>
      <c r="E72" s="31">
        <f>E71+C71</f>
        <v>0.406944444444444</v>
      </c>
      <c r="F72" s="31">
        <f>F71+C71</f>
        <v>0.43055555555555514</v>
      </c>
      <c r="G72" s="108"/>
      <c r="H72" s="24"/>
      <c r="I72" s="36"/>
    </row>
    <row r="73" spans="1:9" ht="18" customHeight="1">
      <c r="A73" s="30" t="s">
        <v>52</v>
      </c>
      <c r="B73" s="103"/>
      <c r="C73" s="105">
        <v>1.38888888888889E-3</v>
      </c>
      <c r="D73" s="31">
        <f>D72+B72</f>
        <v>0.38680555555555513</v>
      </c>
      <c r="E73" s="31">
        <f>E72+B72</f>
        <v>0.40972222222222177</v>
      </c>
      <c r="F73" s="31">
        <f>F72+B72</f>
        <v>0.4333333333333329</v>
      </c>
      <c r="G73" s="108"/>
      <c r="H73" s="24"/>
      <c r="I73" s="36"/>
    </row>
    <row r="74" spans="1:9" ht="18" customHeight="1">
      <c r="A74" s="34" t="s">
        <v>53</v>
      </c>
      <c r="B74" s="102">
        <v>3.472222222222222E-3</v>
      </c>
      <c r="C74" s="106"/>
      <c r="D74" s="31">
        <f>D73+C73</f>
        <v>0.38819444444444401</v>
      </c>
      <c r="E74" s="31">
        <f>E73+C73</f>
        <v>0.41111111111111065</v>
      </c>
      <c r="F74" s="31">
        <f>F73+C73</f>
        <v>0.43472222222222179</v>
      </c>
      <c r="G74" s="108"/>
      <c r="H74" s="24"/>
      <c r="I74" s="36"/>
    </row>
    <row r="75" spans="1:9" ht="18" customHeight="1">
      <c r="A75" s="19" t="s">
        <v>54</v>
      </c>
      <c r="B75" s="103"/>
      <c r="C75" s="105">
        <v>2.0833333333333333E-3</v>
      </c>
      <c r="D75" s="32">
        <f>D74+B74</f>
        <v>0.39166666666666622</v>
      </c>
      <c r="E75" s="32">
        <f>E74+B74</f>
        <v>0.41458333333333286</v>
      </c>
      <c r="F75" s="32">
        <f>F74+B74</f>
        <v>0.438194444444444</v>
      </c>
      <c r="G75" s="108"/>
      <c r="H75" s="24"/>
      <c r="I75" s="36"/>
    </row>
    <row r="76" spans="1:9" ht="18" customHeight="1">
      <c r="A76" s="30" t="s">
        <v>34</v>
      </c>
      <c r="B76" s="102">
        <v>6.9444444444444447E-4</v>
      </c>
      <c r="C76" s="106"/>
      <c r="D76" s="31">
        <f>D75+C75</f>
        <v>0.39374999999999954</v>
      </c>
      <c r="E76" s="31">
        <f>E75+C75</f>
        <v>0.41666666666666619</v>
      </c>
      <c r="F76" s="31">
        <f>F75+C75</f>
        <v>0.44027777777777732</v>
      </c>
      <c r="G76" s="108"/>
      <c r="H76" s="24"/>
      <c r="I76" s="36"/>
    </row>
    <row r="77" spans="1:9" ht="18" customHeight="1">
      <c r="A77" s="30" t="s">
        <v>35</v>
      </c>
      <c r="B77" s="103"/>
      <c r="C77" s="105">
        <v>2.0833333333333298E-3</v>
      </c>
      <c r="D77" s="31">
        <f>D76+B76</f>
        <v>0.39444444444444399</v>
      </c>
      <c r="E77" s="31">
        <f>E76+B76</f>
        <v>0.41736111111111063</v>
      </c>
      <c r="F77" s="31">
        <f>F76+B76</f>
        <v>0.44097222222222177</v>
      </c>
      <c r="G77" s="108"/>
      <c r="H77" s="24"/>
      <c r="I77" s="36"/>
    </row>
    <row r="78" spans="1:9" ht="18" customHeight="1">
      <c r="A78" s="30" t="s">
        <v>14</v>
      </c>
      <c r="B78" s="102">
        <v>1.3888888888888889E-3</v>
      </c>
      <c r="C78" s="106"/>
      <c r="D78" s="31">
        <f>D77+C77</f>
        <v>0.39652777777777731</v>
      </c>
      <c r="E78" s="31">
        <f>E77+C77</f>
        <v>0.41944444444444395</v>
      </c>
      <c r="F78" s="31">
        <f>F77+C77</f>
        <v>0.44305555555555509</v>
      </c>
      <c r="G78" s="108"/>
      <c r="H78" s="24"/>
      <c r="I78" s="36"/>
    </row>
    <row r="79" spans="1:9" ht="18" customHeight="1">
      <c r="A79" s="30" t="s">
        <v>12</v>
      </c>
      <c r="B79" s="103"/>
      <c r="C79" s="105">
        <v>6.9444444444444447E-4</v>
      </c>
      <c r="D79" s="31">
        <f>D78+B78</f>
        <v>0.3979166666666662</v>
      </c>
      <c r="E79" s="31">
        <f>E78+B78</f>
        <v>0.42083333333333284</v>
      </c>
      <c r="F79" s="31">
        <f>F78+B78</f>
        <v>0.44444444444444398</v>
      </c>
      <c r="G79" s="108"/>
      <c r="H79" s="24"/>
      <c r="I79" s="36"/>
    </row>
    <row r="80" spans="1:9" ht="18" customHeight="1">
      <c r="A80" s="76" t="s">
        <v>46</v>
      </c>
      <c r="B80" s="105">
        <v>6.9444444444444441E-3</v>
      </c>
      <c r="C80" s="106"/>
      <c r="D80" s="32">
        <f>D79+C79</f>
        <v>0.39861111111111064</v>
      </c>
      <c r="E80" s="78">
        <f>E79+C79</f>
        <v>0.42152777777777728</v>
      </c>
      <c r="F80" s="78">
        <f>F79+C79</f>
        <v>0.44513888888888842</v>
      </c>
      <c r="G80" s="108"/>
      <c r="H80" s="24"/>
      <c r="I80" s="36"/>
    </row>
    <row r="81" spans="1:9" ht="18" customHeight="1">
      <c r="A81" s="25">
        <f>SUM(B80:B116,C82:C117)</f>
        <v>6.9444444444444448E-2</v>
      </c>
      <c r="B81" s="107"/>
      <c r="C81" s="40"/>
      <c r="D81" s="26">
        <v>1</v>
      </c>
      <c r="E81" s="26">
        <v>2</v>
      </c>
      <c r="F81" s="26">
        <v>3</v>
      </c>
      <c r="G81" s="108" t="s">
        <v>37</v>
      </c>
      <c r="H81" s="24"/>
      <c r="I81" s="36"/>
    </row>
    <row r="82" spans="1:9" s="47" customFormat="1" ht="18" customHeight="1">
      <c r="A82" s="76" t="s">
        <v>46</v>
      </c>
      <c r="B82" s="106"/>
      <c r="C82" s="105">
        <v>1.3888888888888889E-3</v>
      </c>
      <c r="D82" s="29">
        <f>D80+B80</f>
        <v>0.40555555555555506</v>
      </c>
      <c r="E82" s="77">
        <f>E80+B80</f>
        <v>0.4284722222222217</v>
      </c>
      <c r="F82" s="77">
        <f>F80+B80</f>
        <v>0.45208333333333284</v>
      </c>
      <c r="G82" s="108"/>
      <c r="H82" s="45"/>
      <c r="I82" s="46"/>
    </row>
    <row r="83" spans="1:9" s="47" customFormat="1" ht="18" customHeight="1">
      <c r="A83" s="30" t="s">
        <v>12</v>
      </c>
      <c r="B83" s="102">
        <v>1.3888888888888889E-3</v>
      </c>
      <c r="C83" s="106"/>
      <c r="D83" s="31">
        <f>D82+C82</f>
        <v>0.40694444444444394</v>
      </c>
      <c r="E83" s="31">
        <f>E82+C82</f>
        <v>0.42986111111111058</v>
      </c>
      <c r="F83" s="31">
        <f>F82+C82</f>
        <v>0.45347222222222172</v>
      </c>
      <c r="G83" s="108"/>
      <c r="H83" s="45"/>
      <c r="I83" s="46"/>
    </row>
    <row r="84" spans="1:9" s="47" customFormat="1" ht="18" customHeight="1">
      <c r="A84" s="30" t="s">
        <v>14</v>
      </c>
      <c r="B84" s="103"/>
      <c r="C84" s="105">
        <v>1.38888888888889E-3</v>
      </c>
      <c r="D84" s="31">
        <f>D83+B83</f>
        <v>0.40833333333333283</v>
      </c>
      <c r="E84" s="31">
        <f>E83+B83</f>
        <v>0.43124999999999947</v>
      </c>
      <c r="F84" s="31">
        <f>F83+B83</f>
        <v>0.45486111111111061</v>
      </c>
      <c r="G84" s="108"/>
      <c r="H84" s="45"/>
      <c r="I84" s="46"/>
    </row>
    <row r="85" spans="1:9" s="47" customFormat="1" ht="18" customHeight="1">
      <c r="A85" s="30" t="s">
        <v>15</v>
      </c>
      <c r="B85" s="102">
        <v>6.9444444444444447E-4</v>
      </c>
      <c r="C85" s="106"/>
      <c r="D85" s="31">
        <f>D84+C84</f>
        <v>0.40972222222222171</v>
      </c>
      <c r="E85" s="31">
        <f>E84+C84</f>
        <v>0.43263888888888835</v>
      </c>
      <c r="F85" s="31">
        <f>F84+C84</f>
        <v>0.45624999999999949</v>
      </c>
      <c r="G85" s="108"/>
      <c r="H85" s="45"/>
      <c r="I85" s="46"/>
    </row>
    <row r="86" spans="1:9" s="47" customFormat="1" ht="18" customHeight="1">
      <c r="A86" s="30" t="s">
        <v>16</v>
      </c>
      <c r="B86" s="103"/>
      <c r="C86" s="105">
        <v>2.7777777777777801E-3</v>
      </c>
      <c r="D86" s="31">
        <f>D85+B85</f>
        <v>0.41041666666666615</v>
      </c>
      <c r="E86" s="31">
        <f>E85+B85</f>
        <v>0.43333333333333279</v>
      </c>
      <c r="F86" s="31">
        <f>F85+B85</f>
        <v>0.45694444444444393</v>
      </c>
      <c r="G86" s="108"/>
      <c r="H86" s="45"/>
      <c r="I86" s="46"/>
    </row>
    <row r="87" spans="1:9" s="47" customFormat="1" ht="18" customHeight="1">
      <c r="A87" s="19" t="s">
        <v>17</v>
      </c>
      <c r="B87" s="102">
        <v>3.472222222222222E-3</v>
      </c>
      <c r="C87" s="106"/>
      <c r="D87" s="32">
        <f>D86+C86</f>
        <v>0.41319444444444392</v>
      </c>
      <c r="E87" s="32">
        <f>E86+C86</f>
        <v>0.43611111111111056</v>
      </c>
      <c r="F87" s="32">
        <f>F86+C86</f>
        <v>0.4597222222222217</v>
      </c>
      <c r="G87" s="108"/>
      <c r="H87" s="45"/>
      <c r="I87" s="46"/>
    </row>
    <row r="88" spans="1:9" s="47" customFormat="1" ht="18" customHeight="1">
      <c r="A88" s="30" t="s">
        <v>18</v>
      </c>
      <c r="B88" s="103"/>
      <c r="C88" s="105">
        <v>1.38888888888889E-3</v>
      </c>
      <c r="D88" s="31">
        <f>D87+B87</f>
        <v>0.41666666666666613</v>
      </c>
      <c r="E88" s="31">
        <f>E87+B87</f>
        <v>0.43958333333333277</v>
      </c>
      <c r="F88" s="31">
        <f>F87+B87</f>
        <v>0.46319444444444391</v>
      </c>
      <c r="G88" s="108"/>
      <c r="H88" s="45"/>
      <c r="I88" s="46"/>
    </row>
    <row r="89" spans="1:9" s="47" customFormat="1" ht="18" customHeight="1">
      <c r="A89" s="30" t="s">
        <v>19</v>
      </c>
      <c r="B89" s="102">
        <v>2.7777777777777801E-3</v>
      </c>
      <c r="C89" s="106"/>
      <c r="D89" s="31">
        <f>D88+C88</f>
        <v>0.41805555555555501</v>
      </c>
      <c r="E89" s="31">
        <f>E88+C88</f>
        <v>0.44097222222222165</v>
      </c>
      <c r="F89" s="31">
        <f>F88+C88</f>
        <v>0.46458333333333279</v>
      </c>
      <c r="G89" s="108"/>
      <c r="H89" s="45"/>
      <c r="I89" s="46"/>
    </row>
    <row r="90" spans="1:9" ht="18" customHeight="1">
      <c r="A90" s="30" t="s">
        <v>20</v>
      </c>
      <c r="B90" s="103"/>
      <c r="C90" s="105">
        <v>1.38888888888889E-3</v>
      </c>
      <c r="D90" s="31">
        <f>D89+B89</f>
        <v>0.42083333333333278</v>
      </c>
      <c r="E90" s="31">
        <f>E89+B89</f>
        <v>0.44374999999999942</v>
      </c>
      <c r="F90" s="31">
        <f>F89+B89</f>
        <v>0.46736111111111056</v>
      </c>
      <c r="G90" s="108"/>
      <c r="H90" s="24"/>
      <c r="I90" s="36"/>
    </row>
    <row r="91" spans="1:9" ht="18" customHeight="1">
      <c r="A91" s="30" t="s">
        <v>21</v>
      </c>
      <c r="B91" s="102">
        <v>1.3888888888888889E-3</v>
      </c>
      <c r="C91" s="106"/>
      <c r="D91" s="31">
        <f>D90+C90</f>
        <v>0.42222222222222167</v>
      </c>
      <c r="E91" s="31">
        <f>E90+C90</f>
        <v>0.44513888888888831</v>
      </c>
      <c r="F91" s="31">
        <f>F90+C90</f>
        <v>0.46874999999999944</v>
      </c>
      <c r="G91" s="108"/>
      <c r="H91" s="24"/>
      <c r="I91" s="36"/>
    </row>
    <row r="92" spans="1:9" ht="18" customHeight="1">
      <c r="A92" s="34" t="s">
        <v>22</v>
      </c>
      <c r="B92" s="103"/>
      <c r="C92" s="105">
        <v>6.9444444444444447E-4</v>
      </c>
      <c r="D92" s="31">
        <f>D91+B91</f>
        <v>0.42361111111111055</v>
      </c>
      <c r="E92" s="31">
        <f>E91+B91</f>
        <v>0.44652777777777719</v>
      </c>
      <c r="F92" s="31">
        <f>F91+B91</f>
        <v>0.47013888888888833</v>
      </c>
      <c r="G92" s="108"/>
      <c r="H92" s="24"/>
      <c r="I92" s="36"/>
    </row>
    <row r="93" spans="1:9" ht="18" customHeight="1">
      <c r="A93" s="30" t="s">
        <v>23</v>
      </c>
      <c r="B93" s="102">
        <v>2.0833333333333298E-3</v>
      </c>
      <c r="C93" s="106"/>
      <c r="D93" s="31">
        <f>D92+C92</f>
        <v>0.42430555555555499</v>
      </c>
      <c r="E93" s="31">
        <f>E92+C92</f>
        <v>0.44722222222222163</v>
      </c>
      <c r="F93" s="31">
        <f>F92+C92</f>
        <v>0.47083333333333277</v>
      </c>
      <c r="G93" s="108"/>
      <c r="H93" s="24"/>
      <c r="I93" s="36"/>
    </row>
    <row r="94" spans="1:9" ht="18" customHeight="1">
      <c r="A94" s="30" t="s">
        <v>24</v>
      </c>
      <c r="B94" s="103"/>
      <c r="C94" s="105">
        <v>6.9444444444444447E-4</v>
      </c>
      <c r="D94" s="31">
        <f>D93+B93</f>
        <v>0.42638888888888832</v>
      </c>
      <c r="E94" s="31">
        <f>E93+B93</f>
        <v>0.44930555555555496</v>
      </c>
      <c r="F94" s="31">
        <f>F93+B93</f>
        <v>0.4729166666666661</v>
      </c>
      <c r="G94" s="108"/>
      <c r="H94" s="24"/>
      <c r="I94" s="36"/>
    </row>
    <row r="95" spans="1:9" ht="18" customHeight="1">
      <c r="A95" s="30" t="s">
        <v>25</v>
      </c>
      <c r="B95" s="102">
        <v>6.9444444444444447E-4</v>
      </c>
      <c r="C95" s="106"/>
      <c r="D95" s="31">
        <f>D94+C94</f>
        <v>0.42708333333333276</v>
      </c>
      <c r="E95" s="31">
        <f>E94+C94</f>
        <v>0.4499999999999994</v>
      </c>
      <c r="F95" s="31">
        <f>F94+C94</f>
        <v>0.47361111111111054</v>
      </c>
      <c r="G95" s="108"/>
      <c r="H95" s="24"/>
      <c r="I95" s="36"/>
    </row>
    <row r="96" spans="1:9" ht="18" customHeight="1">
      <c r="A96" s="30" t="s">
        <v>26</v>
      </c>
      <c r="B96" s="103"/>
      <c r="C96" s="105">
        <v>1.38888888888889E-3</v>
      </c>
      <c r="D96" s="31">
        <f>D95+B95</f>
        <v>0.4277777777777772</v>
      </c>
      <c r="E96" s="31">
        <f>E95+B95</f>
        <v>0.45069444444444384</v>
      </c>
      <c r="F96" s="31">
        <f>F95+B95</f>
        <v>0.47430555555555498</v>
      </c>
      <c r="G96" s="108"/>
      <c r="H96" s="24"/>
      <c r="I96" s="36"/>
    </row>
    <row r="97" spans="1:9" ht="18" customHeight="1">
      <c r="A97" s="30" t="s">
        <v>27</v>
      </c>
      <c r="B97" s="102">
        <v>2.0833333333333298E-3</v>
      </c>
      <c r="C97" s="106"/>
      <c r="D97" s="31">
        <f>D96+C96</f>
        <v>0.42916666666666609</v>
      </c>
      <c r="E97" s="31">
        <f>E96+C96</f>
        <v>0.45208333333333273</v>
      </c>
      <c r="F97" s="31">
        <f>F96+C96</f>
        <v>0.47569444444444386</v>
      </c>
      <c r="G97" s="108"/>
      <c r="H97" s="24"/>
      <c r="I97" s="36"/>
    </row>
    <row r="98" spans="1:9" ht="18" customHeight="1">
      <c r="A98" s="30" t="s">
        <v>28</v>
      </c>
      <c r="B98" s="103"/>
      <c r="C98" s="105">
        <v>2.0833333333333298E-3</v>
      </c>
      <c r="D98" s="31">
        <f>D97+B97</f>
        <v>0.43124999999999941</v>
      </c>
      <c r="E98" s="31">
        <f>E97+B97</f>
        <v>0.45416666666666605</v>
      </c>
      <c r="F98" s="31">
        <f>F97+B97</f>
        <v>0.47777777777777719</v>
      </c>
      <c r="G98" s="108"/>
      <c r="H98" s="24"/>
      <c r="I98" s="36"/>
    </row>
    <row r="99" spans="1:9" ht="18" customHeight="1">
      <c r="A99" s="19" t="s">
        <v>29</v>
      </c>
      <c r="B99" s="102">
        <v>4.8611111111111112E-3</v>
      </c>
      <c r="C99" s="106"/>
      <c r="D99" s="84">
        <f>D98+C98</f>
        <v>0.43333333333333274</v>
      </c>
      <c r="E99" s="84">
        <f>E98+C98</f>
        <v>0.45624999999999938</v>
      </c>
      <c r="F99" s="84">
        <f>F98+C98</f>
        <v>0.47986111111111052</v>
      </c>
      <c r="G99" s="108"/>
      <c r="H99" s="24"/>
      <c r="I99" s="36"/>
    </row>
    <row r="100" spans="1:9" ht="18" customHeight="1">
      <c r="A100" s="19" t="s">
        <v>29</v>
      </c>
      <c r="B100" s="103"/>
      <c r="C100" s="105">
        <v>6.9444444444444447E-4</v>
      </c>
      <c r="D100" s="84">
        <f>D99+I117</f>
        <v>0.46111111111111053</v>
      </c>
      <c r="E100" s="84">
        <f>E99+I118</f>
        <v>0.48402777777777717</v>
      </c>
      <c r="F100" s="84">
        <f>F99+I119</f>
        <v>0.50763888888888831</v>
      </c>
      <c r="G100" s="108"/>
      <c r="H100" s="24"/>
      <c r="I100" s="36"/>
    </row>
    <row r="101" spans="1:9" ht="18" customHeight="1">
      <c r="A101" s="30" t="s">
        <v>28</v>
      </c>
      <c r="B101" s="102">
        <v>2.0833333333333298E-3</v>
      </c>
      <c r="C101" s="106"/>
      <c r="D101" s="31">
        <f>D100+C100</f>
        <v>0.46180555555555497</v>
      </c>
      <c r="E101" s="31">
        <f>E100+C100</f>
        <v>0.48472222222222161</v>
      </c>
      <c r="F101" s="31">
        <f>F100+C100</f>
        <v>0.50833333333333275</v>
      </c>
      <c r="G101" s="108"/>
      <c r="H101" s="24"/>
      <c r="I101" s="36"/>
    </row>
    <row r="102" spans="1:9" ht="18" customHeight="1">
      <c r="A102" s="30" t="s">
        <v>27</v>
      </c>
      <c r="B102" s="103"/>
      <c r="C102" s="105">
        <v>1.38888888888889E-3</v>
      </c>
      <c r="D102" s="31">
        <f>D101+B101</f>
        <v>0.4638888888888883</v>
      </c>
      <c r="E102" s="31">
        <f>E101+B101</f>
        <v>0.48680555555555494</v>
      </c>
      <c r="F102" s="31">
        <f>F101+B101</f>
        <v>0.51041666666666607</v>
      </c>
      <c r="G102" s="108"/>
      <c r="H102" s="24"/>
      <c r="I102" s="36"/>
    </row>
    <row r="103" spans="1:9" ht="18" customHeight="1">
      <c r="A103" s="30" t="s">
        <v>26</v>
      </c>
      <c r="B103" s="102">
        <v>1.38888888888889E-3</v>
      </c>
      <c r="C103" s="106"/>
      <c r="D103" s="31">
        <f>D102+C102</f>
        <v>0.46527777777777718</v>
      </c>
      <c r="E103" s="31">
        <f>E102+C102</f>
        <v>0.48819444444444382</v>
      </c>
      <c r="F103" s="31">
        <f>F102+C102</f>
        <v>0.51180555555555496</v>
      </c>
      <c r="G103" s="108"/>
      <c r="H103" s="24"/>
      <c r="I103" s="36"/>
    </row>
    <row r="104" spans="1:9" ht="18" customHeight="1">
      <c r="A104" s="30" t="s">
        <v>25</v>
      </c>
      <c r="B104" s="103"/>
      <c r="C104" s="105">
        <v>1.3888888888888889E-3</v>
      </c>
      <c r="D104" s="31">
        <f>D103+B103</f>
        <v>0.46666666666666606</v>
      </c>
      <c r="E104" s="31">
        <f>E103+B103</f>
        <v>0.4895833333333327</v>
      </c>
      <c r="F104" s="31">
        <f>F103+B103</f>
        <v>0.51319444444444384</v>
      </c>
      <c r="G104" s="108"/>
      <c r="H104" s="24"/>
      <c r="I104" s="36"/>
    </row>
    <row r="105" spans="1:9" ht="18" customHeight="1">
      <c r="A105" s="30" t="s">
        <v>24</v>
      </c>
      <c r="B105" s="102">
        <v>2.0833333333333298E-3</v>
      </c>
      <c r="C105" s="106"/>
      <c r="D105" s="31">
        <f>D104+C104</f>
        <v>0.46805555555555495</v>
      </c>
      <c r="E105" s="31">
        <f>E104+C104</f>
        <v>0.49097222222222159</v>
      </c>
      <c r="F105" s="31">
        <f>F104+C104</f>
        <v>0.51458333333333273</v>
      </c>
      <c r="G105" s="108"/>
      <c r="H105" s="24"/>
      <c r="I105" s="36"/>
    </row>
    <row r="106" spans="1:9" ht="18" customHeight="1">
      <c r="A106" s="30" t="s">
        <v>30</v>
      </c>
      <c r="B106" s="103"/>
      <c r="C106" s="105">
        <v>2.7777777777777801E-3</v>
      </c>
      <c r="D106" s="31">
        <f>D105+B105</f>
        <v>0.47013888888888827</v>
      </c>
      <c r="E106" s="31">
        <f>E105+B105</f>
        <v>0.49305555555555491</v>
      </c>
      <c r="F106" s="31">
        <f>F105+B105</f>
        <v>0.51666666666666605</v>
      </c>
      <c r="G106" s="108"/>
      <c r="H106" s="24"/>
      <c r="I106" s="36"/>
    </row>
    <row r="107" spans="1:9" ht="18" customHeight="1">
      <c r="A107" s="34" t="s">
        <v>31</v>
      </c>
      <c r="B107" s="102">
        <v>2.0833333333333298E-3</v>
      </c>
      <c r="C107" s="106"/>
      <c r="D107" s="31">
        <f>D106+C106</f>
        <v>0.47291666666666604</v>
      </c>
      <c r="E107" s="31">
        <f>E106+C106</f>
        <v>0.49583333333333268</v>
      </c>
      <c r="F107" s="31">
        <f>F106+C106</f>
        <v>0.51944444444444382</v>
      </c>
      <c r="G107" s="108"/>
      <c r="H107" s="24"/>
      <c r="I107" s="36"/>
    </row>
    <row r="108" spans="1:9" ht="18" customHeight="1">
      <c r="A108" s="30" t="s">
        <v>21</v>
      </c>
      <c r="B108" s="103"/>
      <c r="C108" s="105">
        <v>1.38888888888889E-3</v>
      </c>
      <c r="D108" s="31">
        <f>D107+B107</f>
        <v>0.47499999999999937</v>
      </c>
      <c r="E108" s="31">
        <f>E107+B107</f>
        <v>0.49791666666666601</v>
      </c>
      <c r="F108" s="31">
        <f>F107+B107</f>
        <v>0.52152777777777715</v>
      </c>
      <c r="G108" s="108"/>
      <c r="H108" s="24"/>
      <c r="I108" s="36"/>
    </row>
    <row r="109" spans="1:9" ht="18" customHeight="1">
      <c r="A109" s="30" t="s">
        <v>20</v>
      </c>
      <c r="B109" s="102">
        <v>2.7777777777777801E-3</v>
      </c>
      <c r="C109" s="106"/>
      <c r="D109" s="31">
        <f>D108+C108</f>
        <v>0.47638888888888825</v>
      </c>
      <c r="E109" s="31">
        <f>E108+C108</f>
        <v>0.49930555555555489</v>
      </c>
      <c r="F109" s="31">
        <f>F108+C108</f>
        <v>0.52291666666666603</v>
      </c>
      <c r="G109" s="108"/>
      <c r="H109" s="24"/>
      <c r="I109" s="36"/>
    </row>
    <row r="110" spans="1:9" ht="18" customHeight="1">
      <c r="A110" s="30" t="s">
        <v>52</v>
      </c>
      <c r="B110" s="103"/>
      <c r="C110" s="105">
        <v>1.38888888888889E-3</v>
      </c>
      <c r="D110" s="31">
        <f>D109+B109</f>
        <v>0.47916666666666602</v>
      </c>
      <c r="E110" s="31">
        <f>E109+B109</f>
        <v>0.50208333333333266</v>
      </c>
      <c r="F110" s="31">
        <f>F109+B109</f>
        <v>0.5256944444444438</v>
      </c>
      <c r="G110" s="108"/>
      <c r="H110" s="24"/>
      <c r="I110" s="36"/>
    </row>
    <row r="111" spans="1:9" ht="18" customHeight="1">
      <c r="A111" s="34" t="s">
        <v>53</v>
      </c>
      <c r="B111" s="102">
        <v>3.472222222222222E-3</v>
      </c>
      <c r="C111" s="106"/>
      <c r="D111" s="31">
        <f>D110+C110</f>
        <v>0.4805555555555549</v>
      </c>
      <c r="E111" s="31">
        <f>E110+C110</f>
        <v>0.50347222222222154</v>
      </c>
      <c r="F111" s="31">
        <f>F110+C110</f>
        <v>0.52708333333333268</v>
      </c>
      <c r="G111" s="108"/>
      <c r="H111" s="24"/>
      <c r="I111" s="36"/>
    </row>
    <row r="112" spans="1:9" ht="18" customHeight="1">
      <c r="A112" s="19" t="s">
        <v>54</v>
      </c>
      <c r="B112" s="103"/>
      <c r="C112" s="105">
        <v>2.0833333333333333E-3</v>
      </c>
      <c r="D112" s="32">
        <f>D111+B111</f>
        <v>0.48402777777777711</v>
      </c>
      <c r="E112" s="32">
        <f>E111+B111</f>
        <v>0.50694444444444375</v>
      </c>
      <c r="F112" s="32">
        <f>F111+B111</f>
        <v>0.53055555555555489</v>
      </c>
      <c r="G112" s="108"/>
      <c r="H112" s="24"/>
      <c r="I112" s="36"/>
    </row>
    <row r="113" spans="1:14" ht="18" customHeight="1">
      <c r="A113" s="30" t="s">
        <v>34</v>
      </c>
      <c r="B113" s="102">
        <v>6.9444444444444447E-4</v>
      </c>
      <c r="C113" s="106"/>
      <c r="D113" s="31">
        <f>D112+C112</f>
        <v>0.48611111111111044</v>
      </c>
      <c r="E113" s="31">
        <f>E112+C112</f>
        <v>0.50902777777777708</v>
      </c>
      <c r="F113" s="31">
        <f>F112+C112</f>
        <v>0.53263888888888822</v>
      </c>
      <c r="G113" s="108"/>
      <c r="H113" s="24"/>
      <c r="I113" s="36"/>
    </row>
    <row r="114" spans="1:14" ht="18" customHeight="1">
      <c r="A114" s="30" t="s">
        <v>35</v>
      </c>
      <c r="B114" s="103"/>
      <c r="C114" s="105">
        <v>2.0833333333333298E-3</v>
      </c>
      <c r="D114" s="31">
        <f>D113+B113</f>
        <v>0.48680555555555488</v>
      </c>
      <c r="E114" s="31">
        <f>E113+B113</f>
        <v>0.50972222222222152</v>
      </c>
      <c r="F114" s="31">
        <f>F113+B113</f>
        <v>0.53333333333333266</v>
      </c>
      <c r="G114" s="108"/>
      <c r="H114" s="24"/>
      <c r="I114" s="36"/>
      <c r="L114" s="42"/>
    </row>
    <row r="115" spans="1:14" ht="18" customHeight="1">
      <c r="A115" s="30" t="s">
        <v>14</v>
      </c>
      <c r="B115" s="102">
        <v>1.3888888888888889E-3</v>
      </c>
      <c r="C115" s="106"/>
      <c r="D115" s="31">
        <f>D114+C114</f>
        <v>0.48888888888888821</v>
      </c>
      <c r="E115" s="31">
        <f>E114+C114</f>
        <v>0.51180555555555485</v>
      </c>
      <c r="F115" s="31">
        <f>F114+C114</f>
        <v>0.53541666666666599</v>
      </c>
      <c r="G115" s="108"/>
      <c r="H115" s="24"/>
      <c r="I115" s="36"/>
      <c r="L115" s="42"/>
    </row>
    <row r="116" spans="1:14" ht="18" customHeight="1">
      <c r="A116" s="30" t="s">
        <v>12</v>
      </c>
      <c r="B116" s="103"/>
      <c r="C116" s="105">
        <v>6.9444444444444447E-4</v>
      </c>
      <c r="D116" s="31">
        <f>D115+B115</f>
        <v>0.49027777777777709</v>
      </c>
      <c r="E116" s="31">
        <f>E115+B115</f>
        <v>0.51319444444444373</v>
      </c>
      <c r="F116" s="31">
        <f>F115+B115</f>
        <v>0.53680555555555487</v>
      </c>
      <c r="G116" s="108"/>
      <c r="H116" s="24"/>
      <c r="I116" s="36"/>
      <c r="L116" s="42"/>
    </row>
    <row r="117" spans="1:14" ht="18" customHeight="1">
      <c r="A117" s="76" t="s">
        <v>46</v>
      </c>
      <c r="B117" s="105">
        <v>6.9444444444444441E-3</v>
      </c>
      <c r="C117" s="106"/>
      <c r="D117" s="78">
        <f>D116+C116</f>
        <v>0.49097222222222153</v>
      </c>
      <c r="E117" s="78">
        <f>E116+C116</f>
        <v>0.51388888888888817</v>
      </c>
      <c r="F117" s="32">
        <f>F116+C116</f>
        <v>0.53749999999999931</v>
      </c>
      <c r="G117" s="108"/>
      <c r="H117" s="52">
        <v>1</v>
      </c>
      <c r="I117" s="53">
        <v>2.7777777777777776E-2</v>
      </c>
    </row>
    <row r="118" spans="1:14" ht="18" customHeight="1">
      <c r="A118" s="25">
        <f>SUM(B117:B153,C119:C154)</f>
        <v>6.9444444444444448E-2</v>
      </c>
      <c r="B118" s="107"/>
      <c r="C118" s="40"/>
      <c r="D118" s="27">
        <v>1</v>
      </c>
      <c r="E118" s="27">
        <v>2</v>
      </c>
      <c r="F118" s="27">
        <v>3</v>
      </c>
      <c r="G118" s="108" t="s">
        <v>38</v>
      </c>
      <c r="H118" s="52">
        <v>2</v>
      </c>
      <c r="I118" s="53">
        <v>2.7777777777777776E-2</v>
      </c>
    </row>
    <row r="119" spans="1:14" ht="18" customHeight="1">
      <c r="A119" s="76" t="s">
        <v>46</v>
      </c>
      <c r="B119" s="106"/>
      <c r="C119" s="105">
        <v>1.3888888888888889E-3</v>
      </c>
      <c r="D119" s="77">
        <f>D117+B117</f>
        <v>0.49791666666666595</v>
      </c>
      <c r="E119" s="29">
        <f>E117+B117</f>
        <v>0.52083333333333259</v>
      </c>
      <c r="F119" s="29">
        <f>F117+B117</f>
        <v>0.54444444444444373</v>
      </c>
      <c r="G119" s="108"/>
      <c r="H119" s="52">
        <v>3</v>
      </c>
      <c r="I119" s="53">
        <v>2.7777777777777776E-2</v>
      </c>
    </row>
    <row r="120" spans="1:14" ht="18" customHeight="1">
      <c r="A120" s="30" t="s">
        <v>12</v>
      </c>
      <c r="B120" s="102">
        <v>1.3888888888888889E-3</v>
      </c>
      <c r="C120" s="106"/>
      <c r="D120" s="31">
        <f>D119+C119</f>
        <v>0.49930555555555484</v>
      </c>
      <c r="E120" s="31">
        <f>E119+C119</f>
        <v>0.52222222222222148</v>
      </c>
      <c r="F120" s="31">
        <f>F119+C119</f>
        <v>0.54583333333333262</v>
      </c>
      <c r="G120" s="108"/>
      <c r="H120" s="52">
        <v>4</v>
      </c>
      <c r="I120" s="53">
        <v>3.125E-2</v>
      </c>
    </row>
    <row r="121" spans="1:14" ht="18" customHeight="1">
      <c r="A121" s="30" t="s">
        <v>14</v>
      </c>
      <c r="B121" s="103"/>
      <c r="C121" s="105">
        <v>1.38888888888889E-3</v>
      </c>
      <c r="D121" s="31">
        <f>D120+B120</f>
        <v>0.50069444444444378</v>
      </c>
      <c r="E121" s="31">
        <f>E120+B120</f>
        <v>0.52361111111111036</v>
      </c>
      <c r="F121" s="31">
        <f>F120+B120</f>
        <v>0.5472222222222215</v>
      </c>
      <c r="G121" s="108"/>
      <c r="H121" s="24"/>
      <c r="I121" s="36"/>
    </row>
    <row r="122" spans="1:14" ht="18" customHeight="1">
      <c r="A122" s="30" t="s">
        <v>15</v>
      </c>
      <c r="B122" s="102">
        <v>6.9444444444444447E-4</v>
      </c>
      <c r="C122" s="106"/>
      <c r="D122" s="31">
        <f>D121+C121</f>
        <v>0.50208333333333266</v>
      </c>
      <c r="E122" s="31">
        <f>E121+C121</f>
        <v>0.52499999999999925</v>
      </c>
      <c r="F122" s="31">
        <f>F121+C121</f>
        <v>0.54861111111111038</v>
      </c>
      <c r="G122" s="108"/>
      <c r="H122" s="24"/>
      <c r="I122" s="36"/>
      <c r="N122" s="42"/>
    </row>
    <row r="123" spans="1:14" ht="18" customHeight="1">
      <c r="A123" s="30" t="s">
        <v>16</v>
      </c>
      <c r="B123" s="103"/>
      <c r="C123" s="105">
        <v>2.7777777777777801E-3</v>
      </c>
      <c r="D123" s="31">
        <f>D122+B122</f>
        <v>0.5027777777777771</v>
      </c>
      <c r="E123" s="31">
        <f>E122+B122</f>
        <v>0.52569444444444369</v>
      </c>
      <c r="F123" s="31">
        <f>F122+B122</f>
        <v>0.54930555555555483</v>
      </c>
      <c r="G123" s="108"/>
      <c r="H123" s="24"/>
      <c r="I123" s="36"/>
    </row>
    <row r="124" spans="1:14" ht="18" customHeight="1">
      <c r="A124" s="19" t="s">
        <v>17</v>
      </c>
      <c r="B124" s="102">
        <v>3.472222222222222E-3</v>
      </c>
      <c r="C124" s="106"/>
      <c r="D124" s="32">
        <f>D123+C123</f>
        <v>0.50555555555555487</v>
      </c>
      <c r="E124" s="32">
        <f>E123+C123</f>
        <v>0.52847222222222145</v>
      </c>
      <c r="F124" s="32">
        <f>F123+C123</f>
        <v>0.55208333333333259</v>
      </c>
      <c r="G124" s="108"/>
      <c r="H124" s="24"/>
      <c r="I124" s="36"/>
    </row>
    <row r="125" spans="1:14" ht="18" customHeight="1">
      <c r="A125" s="30" t="s">
        <v>18</v>
      </c>
      <c r="B125" s="103"/>
      <c r="C125" s="105">
        <v>1.38888888888889E-3</v>
      </c>
      <c r="D125" s="31">
        <f>D124+B124</f>
        <v>0.50902777777777708</v>
      </c>
      <c r="E125" s="31">
        <f>E124+B124</f>
        <v>0.53194444444444366</v>
      </c>
      <c r="F125" s="31">
        <f>F124+B124</f>
        <v>0.5555555555555548</v>
      </c>
      <c r="G125" s="108"/>
      <c r="H125" s="24"/>
      <c r="I125" s="36"/>
    </row>
    <row r="126" spans="1:14" ht="18" customHeight="1">
      <c r="A126" s="30" t="s">
        <v>19</v>
      </c>
      <c r="B126" s="102">
        <v>2.7777777777777801E-3</v>
      </c>
      <c r="C126" s="106"/>
      <c r="D126" s="89">
        <f>D125+C125</f>
        <v>0.51041666666666596</v>
      </c>
      <c r="E126" s="89">
        <f>E125+C125</f>
        <v>0.53333333333333255</v>
      </c>
      <c r="F126" s="89">
        <f>F125+C125</f>
        <v>0.55694444444444369</v>
      </c>
      <c r="G126" s="108"/>
      <c r="H126" s="24"/>
      <c r="I126" s="36"/>
    </row>
    <row r="127" spans="1:14" ht="18" customHeight="1">
      <c r="A127" s="30" t="s">
        <v>20</v>
      </c>
      <c r="B127" s="103"/>
      <c r="C127" s="105">
        <v>1.38888888888889E-3</v>
      </c>
      <c r="D127" s="31">
        <f>D126+B126</f>
        <v>0.51319444444444373</v>
      </c>
      <c r="E127" s="31">
        <f>E126+B126</f>
        <v>0.53611111111111032</v>
      </c>
      <c r="F127" s="31">
        <f>F126+B126</f>
        <v>0.55972222222222145</v>
      </c>
      <c r="G127" s="108"/>
      <c r="H127" s="24"/>
      <c r="I127" s="36"/>
    </row>
    <row r="128" spans="1:14" ht="18" customHeight="1">
      <c r="A128" s="30" t="s">
        <v>21</v>
      </c>
      <c r="B128" s="102">
        <v>1.3888888888888889E-3</v>
      </c>
      <c r="C128" s="106"/>
      <c r="D128" s="31">
        <f>D127+C127</f>
        <v>0.51458333333333262</v>
      </c>
      <c r="E128" s="31">
        <f>E127+C127</f>
        <v>0.5374999999999992</v>
      </c>
      <c r="F128" s="31">
        <f>F127+C127</f>
        <v>0.56111111111111034</v>
      </c>
      <c r="G128" s="108"/>
      <c r="H128" s="24"/>
      <c r="I128" s="36"/>
    </row>
    <row r="129" spans="1:9" ht="18" customHeight="1">
      <c r="A129" s="34" t="s">
        <v>22</v>
      </c>
      <c r="B129" s="103"/>
      <c r="C129" s="105">
        <v>6.9444444444444447E-4</v>
      </c>
      <c r="D129" s="31">
        <f>D128+B128</f>
        <v>0.5159722222222215</v>
      </c>
      <c r="E129" s="31">
        <f>E128+B128</f>
        <v>0.53888888888888808</v>
      </c>
      <c r="F129" s="31">
        <f>F128+B128</f>
        <v>0.56249999999999922</v>
      </c>
      <c r="G129" s="108"/>
      <c r="H129" s="24"/>
      <c r="I129" s="36"/>
    </row>
    <row r="130" spans="1:9" ht="18" customHeight="1">
      <c r="A130" s="30" t="s">
        <v>23</v>
      </c>
      <c r="B130" s="102">
        <v>2.0833333333333298E-3</v>
      </c>
      <c r="C130" s="106"/>
      <c r="D130" s="31">
        <f>D129+C129</f>
        <v>0.51666666666666594</v>
      </c>
      <c r="E130" s="31">
        <f>E129+C129</f>
        <v>0.53958333333333253</v>
      </c>
      <c r="F130" s="31">
        <f>F129+C129</f>
        <v>0.56319444444444366</v>
      </c>
      <c r="G130" s="108"/>
      <c r="H130" s="24"/>
      <c r="I130" s="36"/>
    </row>
    <row r="131" spans="1:9" ht="18" customHeight="1">
      <c r="A131" s="30" t="s">
        <v>24</v>
      </c>
      <c r="B131" s="103"/>
      <c r="C131" s="105">
        <v>6.9444444444444447E-4</v>
      </c>
      <c r="D131" s="31">
        <f>D130+B130</f>
        <v>0.51874999999999927</v>
      </c>
      <c r="E131" s="31">
        <f>E130+B130</f>
        <v>0.54166666666666585</v>
      </c>
      <c r="F131" s="31">
        <f>F130+B130</f>
        <v>0.56527777777777699</v>
      </c>
      <c r="G131" s="108"/>
      <c r="H131" s="24"/>
      <c r="I131" s="36"/>
    </row>
    <row r="132" spans="1:9" ht="18" customHeight="1">
      <c r="A132" s="30" t="s">
        <v>25</v>
      </c>
      <c r="B132" s="102">
        <v>6.9444444444444447E-4</v>
      </c>
      <c r="C132" s="106"/>
      <c r="D132" s="31">
        <f>D131+C131</f>
        <v>0.51944444444444371</v>
      </c>
      <c r="E132" s="31">
        <f>E131+C131</f>
        <v>0.54236111111111029</v>
      </c>
      <c r="F132" s="31">
        <f>F131+C131</f>
        <v>0.56597222222222143</v>
      </c>
      <c r="G132" s="108"/>
      <c r="H132" s="24"/>
      <c r="I132" s="36"/>
    </row>
    <row r="133" spans="1:9" ht="18" customHeight="1">
      <c r="A133" s="30" t="s">
        <v>26</v>
      </c>
      <c r="B133" s="103"/>
      <c r="C133" s="105">
        <v>1.38888888888889E-3</v>
      </c>
      <c r="D133" s="31">
        <f>D132+B132</f>
        <v>0.52013888888888815</v>
      </c>
      <c r="E133" s="31">
        <f>E132+B132</f>
        <v>0.54305555555555474</v>
      </c>
      <c r="F133" s="31">
        <f>F132+B132</f>
        <v>0.56666666666666587</v>
      </c>
      <c r="G133" s="108"/>
      <c r="H133" s="24"/>
      <c r="I133" s="36"/>
    </row>
    <row r="134" spans="1:9" ht="18" customHeight="1">
      <c r="A134" s="30" t="s">
        <v>27</v>
      </c>
      <c r="B134" s="102">
        <v>2.0833333333333298E-3</v>
      </c>
      <c r="C134" s="106"/>
      <c r="D134" s="31">
        <f>D133+C133</f>
        <v>0.52152777777777704</v>
      </c>
      <c r="E134" s="31">
        <f>E133+C133</f>
        <v>0.54444444444444362</v>
      </c>
      <c r="F134" s="31">
        <f>F133+C133</f>
        <v>0.56805555555555476</v>
      </c>
      <c r="G134" s="108"/>
      <c r="H134" s="24"/>
      <c r="I134" s="36"/>
    </row>
    <row r="135" spans="1:9" ht="18" customHeight="1">
      <c r="A135" s="30" t="s">
        <v>28</v>
      </c>
      <c r="B135" s="103"/>
      <c r="C135" s="105">
        <v>2.0833333333333298E-3</v>
      </c>
      <c r="D135" s="31">
        <f>D134+B134</f>
        <v>0.52361111111111036</v>
      </c>
      <c r="E135" s="31">
        <f>E134+B134</f>
        <v>0.54652777777777695</v>
      </c>
      <c r="F135" s="31">
        <f>F134+B134</f>
        <v>0.57013888888888808</v>
      </c>
      <c r="G135" s="108"/>
      <c r="H135" s="24"/>
      <c r="I135" s="36"/>
    </row>
    <row r="136" spans="1:9" ht="18" customHeight="1">
      <c r="A136" s="19" t="s">
        <v>29</v>
      </c>
      <c r="B136" s="102">
        <v>4.8611111111111112E-3</v>
      </c>
      <c r="C136" s="106"/>
      <c r="D136" s="32">
        <f>D135+C135</f>
        <v>0.52569444444444369</v>
      </c>
      <c r="E136" s="32">
        <f>E135+C135</f>
        <v>0.54861111111111027</v>
      </c>
      <c r="F136" s="32">
        <f>F135+C135</f>
        <v>0.57222222222222141</v>
      </c>
      <c r="G136" s="108"/>
      <c r="H136" s="24"/>
      <c r="I136" s="36"/>
    </row>
    <row r="137" spans="1:9" ht="18" customHeight="1">
      <c r="A137" s="19" t="s">
        <v>29</v>
      </c>
      <c r="B137" s="103"/>
      <c r="C137" s="105">
        <v>6.9444444444444447E-4</v>
      </c>
      <c r="D137" s="32">
        <f>D136+B136</f>
        <v>0.53055555555555478</v>
      </c>
      <c r="E137" s="32">
        <f>E136+B136</f>
        <v>0.55347222222222137</v>
      </c>
      <c r="F137" s="32">
        <f>F136+B136</f>
        <v>0.5770833333333325</v>
      </c>
      <c r="G137" s="108"/>
      <c r="H137" s="24"/>
      <c r="I137" s="36"/>
    </row>
    <row r="138" spans="1:9" ht="18" customHeight="1">
      <c r="A138" s="30" t="s">
        <v>28</v>
      </c>
      <c r="B138" s="102">
        <v>2.0833333333333298E-3</v>
      </c>
      <c r="C138" s="106"/>
      <c r="D138" s="31">
        <f>D137+C137</f>
        <v>0.53124999999999922</v>
      </c>
      <c r="E138" s="31">
        <f>E137+C137</f>
        <v>0.55416666666666581</v>
      </c>
      <c r="F138" s="31">
        <f>F137+C137</f>
        <v>0.57777777777777695</v>
      </c>
      <c r="G138" s="108"/>
      <c r="H138" s="24"/>
      <c r="I138" s="36"/>
    </row>
    <row r="139" spans="1:9" ht="18" customHeight="1">
      <c r="A139" s="30" t="s">
        <v>27</v>
      </c>
      <c r="B139" s="103"/>
      <c r="C139" s="105">
        <v>1.38888888888889E-3</v>
      </c>
      <c r="D139" s="31">
        <f>D138+B138</f>
        <v>0.53333333333333255</v>
      </c>
      <c r="E139" s="31">
        <f>E138+B138</f>
        <v>0.55624999999999913</v>
      </c>
      <c r="F139" s="31">
        <f>F138+B138</f>
        <v>0.57986111111111027</v>
      </c>
      <c r="G139" s="108"/>
      <c r="H139" s="24"/>
      <c r="I139" s="36"/>
    </row>
    <row r="140" spans="1:9" ht="18" customHeight="1">
      <c r="A140" s="30" t="s">
        <v>26</v>
      </c>
      <c r="B140" s="102">
        <v>1.38888888888889E-3</v>
      </c>
      <c r="C140" s="106"/>
      <c r="D140" s="31">
        <f>D139+C139</f>
        <v>0.53472222222222143</v>
      </c>
      <c r="E140" s="31">
        <f>E139+C139</f>
        <v>0.55763888888888802</v>
      </c>
      <c r="F140" s="31">
        <f>F139+C139</f>
        <v>0.58124999999999916</v>
      </c>
      <c r="G140" s="108"/>
      <c r="H140" s="24"/>
      <c r="I140" s="36"/>
    </row>
    <row r="141" spans="1:9" ht="18" customHeight="1">
      <c r="A141" s="30" t="s">
        <v>25</v>
      </c>
      <c r="B141" s="103"/>
      <c r="C141" s="105">
        <v>1.3888888888888889E-3</v>
      </c>
      <c r="D141" s="31">
        <f>D140+B140</f>
        <v>0.53611111111111032</v>
      </c>
      <c r="E141" s="31">
        <f>E140+B140</f>
        <v>0.5590277777777769</v>
      </c>
      <c r="F141" s="31">
        <f>F140+B140</f>
        <v>0.58263888888888804</v>
      </c>
      <c r="G141" s="108"/>
      <c r="H141" s="24"/>
      <c r="I141" s="36"/>
    </row>
    <row r="142" spans="1:9" ht="24.9" customHeight="1">
      <c r="A142" s="30" t="s">
        <v>24</v>
      </c>
      <c r="B142" s="102">
        <v>2.0833333333333298E-3</v>
      </c>
      <c r="C142" s="106"/>
      <c r="D142" s="31">
        <f>D141+C141</f>
        <v>0.5374999999999992</v>
      </c>
      <c r="E142" s="31">
        <f>E141+C141</f>
        <v>0.56041666666666579</v>
      </c>
      <c r="F142" s="31">
        <f>F141+C141</f>
        <v>0.58402777777777692</v>
      </c>
      <c r="G142" s="108"/>
    </row>
    <row r="143" spans="1:9" ht="18">
      <c r="A143" s="30" t="s">
        <v>30</v>
      </c>
      <c r="B143" s="103"/>
      <c r="C143" s="105">
        <v>2.7777777777777801E-3</v>
      </c>
      <c r="D143" s="31">
        <f>D142+B142</f>
        <v>0.53958333333333253</v>
      </c>
      <c r="E143" s="31">
        <f>E142+B142</f>
        <v>0.56249999999999911</v>
      </c>
      <c r="F143" s="31">
        <f>F142+B142</f>
        <v>0.58611111111111025</v>
      </c>
      <c r="G143" s="108"/>
    </row>
    <row r="144" spans="1:9" ht="18">
      <c r="A144" s="34" t="s">
        <v>31</v>
      </c>
      <c r="B144" s="102">
        <v>2.0833333333333298E-3</v>
      </c>
      <c r="C144" s="106"/>
      <c r="D144" s="31">
        <f>D143+C143</f>
        <v>0.54236111111111029</v>
      </c>
      <c r="E144" s="31">
        <f>E143+C143</f>
        <v>0.56527777777777688</v>
      </c>
      <c r="F144" s="31">
        <f>F143+C143</f>
        <v>0.58888888888888802</v>
      </c>
      <c r="G144" s="108"/>
      <c r="H144" s="42"/>
    </row>
    <row r="145" spans="1:9" ht="18">
      <c r="A145" s="30" t="s">
        <v>21</v>
      </c>
      <c r="B145" s="103"/>
      <c r="C145" s="105">
        <v>1.38888888888889E-3</v>
      </c>
      <c r="D145" s="31">
        <f>D144+B144</f>
        <v>0.54444444444444362</v>
      </c>
      <c r="E145" s="31">
        <f>E144+B144</f>
        <v>0.56736111111111021</v>
      </c>
      <c r="F145" s="31">
        <f>F144+B144</f>
        <v>0.59097222222222134</v>
      </c>
      <c r="G145" s="108"/>
    </row>
    <row r="146" spans="1:9" ht="18">
      <c r="A146" s="30" t="s">
        <v>20</v>
      </c>
      <c r="B146" s="102">
        <v>2.7777777777777801E-3</v>
      </c>
      <c r="C146" s="106"/>
      <c r="D146" s="31">
        <f>D145+C145</f>
        <v>0.5458333333333325</v>
      </c>
      <c r="E146" s="31">
        <f>E145+C145</f>
        <v>0.56874999999999909</v>
      </c>
      <c r="F146" s="31">
        <f>F145+C145</f>
        <v>0.59236111111111023</v>
      </c>
      <c r="G146" s="108"/>
    </row>
    <row r="147" spans="1:9" ht="18">
      <c r="A147" s="30" t="s">
        <v>52</v>
      </c>
      <c r="B147" s="103"/>
      <c r="C147" s="105">
        <v>1.38888888888889E-3</v>
      </c>
      <c r="D147" s="31">
        <f>D146+B146</f>
        <v>0.54861111111111027</v>
      </c>
      <c r="E147" s="31">
        <f>E146+B146</f>
        <v>0.57152777777777686</v>
      </c>
      <c r="F147" s="31">
        <f>F146+B146</f>
        <v>0.595138888888888</v>
      </c>
      <c r="G147" s="108"/>
    </row>
    <row r="148" spans="1:9" ht="18">
      <c r="A148" s="34" t="s">
        <v>53</v>
      </c>
      <c r="B148" s="102">
        <v>3.472222222222222E-3</v>
      </c>
      <c r="C148" s="106"/>
      <c r="D148" s="31">
        <f>D147+C147</f>
        <v>0.54999999999999916</v>
      </c>
      <c r="E148" s="31">
        <f>E147+C147</f>
        <v>0.57291666666666574</v>
      </c>
      <c r="F148" s="31">
        <f>F147+C147</f>
        <v>0.59652777777777688</v>
      </c>
      <c r="G148" s="108"/>
    </row>
    <row r="149" spans="1:9" ht="18">
      <c r="A149" s="19" t="s">
        <v>54</v>
      </c>
      <c r="B149" s="103"/>
      <c r="C149" s="105">
        <v>2.0833333333333333E-3</v>
      </c>
      <c r="D149" s="32">
        <f>D148+B148</f>
        <v>0.55347222222222137</v>
      </c>
      <c r="E149" s="32">
        <f>E148+B148</f>
        <v>0.57638888888888795</v>
      </c>
      <c r="F149" s="32">
        <f>F148+B148</f>
        <v>0.59999999999999909</v>
      </c>
      <c r="G149" s="108"/>
    </row>
    <row r="150" spans="1:9" ht="18">
      <c r="A150" s="30" t="s">
        <v>34</v>
      </c>
      <c r="B150" s="102">
        <v>6.9444444444444447E-4</v>
      </c>
      <c r="C150" s="106"/>
      <c r="D150" s="31">
        <f>D149+C149</f>
        <v>0.55555555555555469</v>
      </c>
      <c r="E150" s="31">
        <f>E149+C149</f>
        <v>0.57847222222222128</v>
      </c>
      <c r="F150" s="31">
        <f>F149+C149</f>
        <v>0.60208333333333242</v>
      </c>
      <c r="G150" s="108"/>
    </row>
    <row r="151" spans="1:9" ht="18">
      <c r="A151" s="30" t="s">
        <v>35</v>
      </c>
      <c r="B151" s="103"/>
      <c r="C151" s="105">
        <v>2.0833333333333298E-3</v>
      </c>
      <c r="D151" s="31">
        <f>D150+B150</f>
        <v>0.55624999999999913</v>
      </c>
      <c r="E151" s="31">
        <f>E150+B150</f>
        <v>0.57916666666666572</v>
      </c>
      <c r="F151" s="31">
        <f>F150+B150</f>
        <v>0.60277777777777686</v>
      </c>
      <c r="G151" s="108"/>
    </row>
    <row r="152" spans="1:9" ht="18">
      <c r="A152" s="30" t="s">
        <v>14</v>
      </c>
      <c r="B152" s="102">
        <v>1.3888888888888889E-3</v>
      </c>
      <c r="C152" s="106"/>
      <c r="D152" s="31">
        <f>D151+C151</f>
        <v>0.55833333333333246</v>
      </c>
      <c r="E152" s="31">
        <f>E151+C151</f>
        <v>0.58124999999999905</v>
      </c>
      <c r="F152" s="31">
        <f>F151+C151</f>
        <v>0.60486111111111018</v>
      </c>
      <c r="G152" s="108"/>
    </row>
    <row r="153" spans="1:9" ht="18">
      <c r="A153" s="30" t="s">
        <v>12</v>
      </c>
      <c r="B153" s="103"/>
      <c r="C153" s="105">
        <v>6.9444444444444447E-4</v>
      </c>
      <c r="D153" s="31">
        <f>D152+B152</f>
        <v>0.55972222222222134</v>
      </c>
      <c r="E153" s="31">
        <f>E152+B152</f>
        <v>0.58263888888888793</v>
      </c>
      <c r="F153" s="31">
        <f>F152+B152</f>
        <v>0.60624999999999907</v>
      </c>
      <c r="G153" s="108"/>
    </row>
    <row r="154" spans="1:9" ht="18">
      <c r="A154" s="76" t="s">
        <v>46</v>
      </c>
      <c r="B154" s="105">
        <v>6.9444444444444441E-3</v>
      </c>
      <c r="C154" s="106"/>
      <c r="D154" s="32">
        <f>D153+C153</f>
        <v>0.56041666666666579</v>
      </c>
      <c r="E154" s="78">
        <f>E153+C153</f>
        <v>0.58333333333333237</v>
      </c>
      <c r="F154" s="32">
        <f>F153+C153</f>
        <v>0.60694444444444351</v>
      </c>
      <c r="G154" s="108"/>
    </row>
    <row r="155" spans="1:9" ht="18">
      <c r="A155" s="25">
        <f>SUM(B154:B190,C156:C191)</f>
        <v>6.9444444444444448E-2</v>
      </c>
      <c r="B155" s="107"/>
      <c r="C155" s="40"/>
      <c r="D155" s="27">
        <v>1</v>
      </c>
      <c r="E155" s="27">
        <v>2</v>
      </c>
      <c r="F155" s="27">
        <v>3</v>
      </c>
      <c r="G155" s="108" t="s">
        <v>39</v>
      </c>
      <c r="I155" s="42"/>
    </row>
    <row r="156" spans="1:9" ht="18">
      <c r="A156" s="76" t="s">
        <v>46</v>
      </c>
      <c r="B156" s="106"/>
      <c r="C156" s="105">
        <v>1.3888888888888889E-3</v>
      </c>
      <c r="D156" s="29">
        <f>D154+B154</f>
        <v>0.56736111111111021</v>
      </c>
      <c r="E156" s="29">
        <f>E154+B154</f>
        <v>0.59027777777777679</v>
      </c>
      <c r="F156" s="29">
        <f>F154+B154</f>
        <v>0.61388888888888793</v>
      </c>
      <c r="G156" s="108"/>
      <c r="H156" s="42"/>
    </row>
    <row r="157" spans="1:9" ht="18">
      <c r="A157" s="30" t="s">
        <v>12</v>
      </c>
      <c r="B157" s="102">
        <v>1.3888888888888889E-3</v>
      </c>
      <c r="C157" s="106"/>
      <c r="D157" s="31">
        <f>D156+C156</f>
        <v>0.56874999999999909</v>
      </c>
      <c r="E157" s="31">
        <f>E156+C156</f>
        <v>0.59166666666666567</v>
      </c>
      <c r="F157" s="31">
        <f>F156+C156</f>
        <v>0.61527777777777681</v>
      </c>
      <c r="G157" s="108"/>
    </row>
    <row r="158" spans="1:9" ht="18">
      <c r="A158" s="30" t="s">
        <v>14</v>
      </c>
      <c r="B158" s="103"/>
      <c r="C158" s="105">
        <v>1.38888888888889E-3</v>
      </c>
      <c r="D158" s="31">
        <f>D157+B157</f>
        <v>0.57013888888888797</v>
      </c>
      <c r="E158" s="31">
        <f>E157+B157</f>
        <v>0.59305555555555456</v>
      </c>
      <c r="F158" s="31">
        <f>F157+B157</f>
        <v>0.6166666666666657</v>
      </c>
      <c r="G158" s="108"/>
    </row>
    <row r="159" spans="1:9" ht="18">
      <c r="A159" s="30" t="s">
        <v>15</v>
      </c>
      <c r="B159" s="102">
        <v>6.9444444444444447E-4</v>
      </c>
      <c r="C159" s="106"/>
      <c r="D159" s="31">
        <f>D158+C158</f>
        <v>0.57152777777777686</v>
      </c>
      <c r="E159" s="31">
        <f>E158+C158</f>
        <v>0.59444444444444344</v>
      </c>
      <c r="F159" s="31">
        <f>F158+C158</f>
        <v>0.61805555555555458</v>
      </c>
      <c r="G159" s="108"/>
    </row>
    <row r="160" spans="1:9" ht="18">
      <c r="A160" s="30" t="s">
        <v>16</v>
      </c>
      <c r="B160" s="103"/>
      <c r="C160" s="105">
        <v>2.7777777777777801E-3</v>
      </c>
      <c r="D160" s="31">
        <f>D159+B159</f>
        <v>0.5722222222222213</v>
      </c>
      <c r="E160" s="31">
        <f>E159+B159</f>
        <v>0.59513888888888788</v>
      </c>
      <c r="F160" s="31">
        <f>F159+B159</f>
        <v>0.61874999999999902</v>
      </c>
      <c r="G160" s="108"/>
    </row>
    <row r="161" spans="1:8" ht="18">
      <c r="A161" s="19" t="s">
        <v>17</v>
      </c>
      <c r="B161" s="102">
        <v>3.472222222222222E-3</v>
      </c>
      <c r="C161" s="106"/>
      <c r="D161" s="32">
        <f>D160+C160</f>
        <v>0.57499999999999907</v>
      </c>
      <c r="E161" s="32">
        <f>E160+C160</f>
        <v>0.59791666666666565</v>
      </c>
      <c r="F161" s="32">
        <f>F160+C160</f>
        <v>0.62152777777777679</v>
      </c>
      <c r="G161" s="108"/>
    </row>
    <row r="162" spans="1:8" ht="18">
      <c r="A162" s="30" t="s">
        <v>18</v>
      </c>
      <c r="B162" s="103"/>
      <c r="C162" s="105">
        <v>1.38888888888889E-3</v>
      </c>
      <c r="D162" s="31">
        <f>D161+B161</f>
        <v>0.57847222222222128</v>
      </c>
      <c r="E162" s="31">
        <f>E161+B161</f>
        <v>0.60138888888888786</v>
      </c>
      <c r="F162" s="31">
        <f>F161+B161</f>
        <v>0.624999999999999</v>
      </c>
      <c r="G162" s="108"/>
    </row>
    <row r="163" spans="1:8" ht="18">
      <c r="A163" s="30" t="s">
        <v>19</v>
      </c>
      <c r="B163" s="102">
        <v>2.7777777777777801E-3</v>
      </c>
      <c r="C163" s="106"/>
      <c r="D163" s="31">
        <f>D162+C162</f>
        <v>0.57986111111111016</v>
      </c>
      <c r="E163" s="31">
        <f>E162+C162</f>
        <v>0.60277777777777675</v>
      </c>
      <c r="F163" s="31">
        <f>F162+C162</f>
        <v>0.62638888888888788</v>
      </c>
      <c r="G163" s="108"/>
    </row>
    <row r="164" spans="1:8" ht="18">
      <c r="A164" s="30" t="s">
        <v>20</v>
      </c>
      <c r="B164" s="103"/>
      <c r="C164" s="105">
        <v>1.38888888888889E-3</v>
      </c>
      <c r="D164" s="31">
        <f>D163+B163</f>
        <v>0.58263888888888793</v>
      </c>
      <c r="E164" s="31">
        <f>E163+B163</f>
        <v>0.60555555555555451</v>
      </c>
      <c r="F164" s="31">
        <f>F163+B163</f>
        <v>0.62916666666666565</v>
      </c>
      <c r="G164" s="108"/>
    </row>
    <row r="165" spans="1:8" ht="18">
      <c r="A165" s="30" t="s">
        <v>21</v>
      </c>
      <c r="B165" s="102">
        <v>1.3888888888888889E-3</v>
      </c>
      <c r="C165" s="106"/>
      <c r="D165" s="31">
        <f>D164+C164</f>
        <v>0.58402777777777681</v>
      </c>
      <c r="E165" s="31">
        <f>E164+C164</f>
        <v>0.6069444444444434</v>
      </c>
      <c r="F165" s="31">
        <f>F164+C164</f>
        <v>0.63055555555555454</v>
      </c>
      <c r="G165" s="108"/>
    </row>
    <row r="166" spans="1:8" ht="18">
      <c r="A166" s="34" t="s">
        <v>22</v>
      </c>
      <c r="B166" s="103"/>
      <c r="C166" s="105">
        <v>6.9444444444444447E-4</v>
      </c>
      <c r="D166" s="31">
        <f>D165+B165</f>
        <v>0.5854166666666657</v>
      </c>
      <c r="E166" s="31">
        <f>E165+B165</f>
        <v>0.60833333333333228</v>
      </c>
      <c r="F166" s="31">
        <f>F165+B165</f>
        <v>0.63194444444444342</v>
      </c>
      <c r="G166" s="108"/>
    </row>
    <row r="167" spans="1:8" ht="18">
      <c r="A167" s="30" t="s">
        <v>23</v>
      </c>
      <c r="B167" s="102">
        <v>2.0833333333333298E-3</v>
      </c>
      <c r="C167" s="106"/>
      <c r="D167" s="31">
        <f>D166+C166</f>
        <v>0.58611111111111014</v>
      </c>
      <c r="E167" s="31">
        <f>E166+C166</f>
        <v>0.60902777777777672</v>
      </c>
      <c r="F167" s="31">
        <f>F166+C166</f>
        <v>0.63263888888888786</v>
      </c>
      <c r="G167" s="108"/>
    </row>
    <row r="168" spans="1:8" ht="18">
      <c r="A168" s="30" t="s">
        <v>24</v>
      </c>
      <c r="B168" s="103"/>
      <c r="C168" s="105">
        <v>6.9444444444444447E-4</v>
      </c>
      <c r="D168" s="31">
        <f>D167+B167</f>
        <v>0.58819444444444346</v>
      </c>
      <c r="E168" s="31">
        <f>E167+B167</f>
        <v>0.61111111111111005</v>
      </c>
      <c r="F168" s="31">
        <f>F167+B167</f>
        <v>0.63472222222222119</v>
      </c>
      <c r="G168" s="108"/>
    </row>
    <row r="169" spans="1:8" ht="18">
      <c r="A169" s="30" t="s">
        <v>25</v>
      </c>
      <c r="B169" s="102">
        <v>6.9444444444444447E-4</v>
      </c>
      <c r="C169" s="106"/>
      <c r="D169" s="31">
        <f>D168+C168</f>
        <v>0.58888888888888791</v>
      </c>
      <c r="E169" s="31">
        <f>E168+C168</f>
        <v>0.61180555555555449</v>
      </c>
      <c r="F169" s="31">
        <f>F168+C168</f>
        <v>0.63541666666666563</v>
      </c>
      <c r="G169" s="108"/>
    </row>
    <row r="170" spans="1:8" ht="18">
      <c r="A170" s="30" t="s">
        <v>26</v>
      </c>
      <c r="B170" s="103"/>
      <c r="C170" s="105">
        <v>1.38888888888889E-3</v>
      </c>
      <c r="D170" s="31">
        <f>D169+B169</f>
        <v>0.58958333333333235</v>
      </c>
      <c r="E170" s="31">
        <f>E169+B169</f>
        <v>0.61249999999999893</v>
      </c>
      <c r="F170" s="31">
        <f>F169+B169</f>
        <v>0.63611111111111007</v>
      </c>
      <c r="G170" s="108"/>
      <c r="H170" s="42"/>
    </row>
    <row r="171" spans="1:8" ht="18">
      <c r="A171" s="30" t="s">
        <v>27</v>
      </c>
      <c r="B171" s="102">
        <v>2.0833333333333298E-3</v>
      </c>
      <c r="C171" s="106"/>
      <c r="D171" s="31">
        <f>D170+C170</f>
        <v>0.59097222222222123</v>
      </c>
      <c r="E171" s="31">
        <f>E170+C170</f>
        <v>0.61388888888888782</v>
      </c>
      <c r="F171" s="31">
        <f>F170+C170</f>
        <v>0.63749999999999896</v>
      </c>
      <c r="G171" s="108"/>
      <c r="H171" s="42"/>
    </row>
    <row r="172" spans="1:8" ht="18">
      <c r="A172" s="30" t="s">
        <v>28</v>
      </c>
      <c r="B172" s="103"/>
      <c r="C172" s="105">
        <v>2.0833333333333298E-3</v>
      </c>
      <c r="D172" s="31">
        <f>D171+B171</f>
        <v>0.59305555555555456</v>
      </c>
      <c r="E172" s="31">
        <f>E171+B171</f>
        <v>0.61597222222222114</v>
      </c>
      <c r="F172" s="31">
        <f>F171+B171</f>
        <v>0.63958333333333228</v>
      </c>
      <c r="G172" s="108"/>
    </row>
    <row r="173" spans="1:8" ht="18">
      <c r="A173" s="19" t="s">
        <v>29</v>
      </c>
      <c r="B173" s="102">
        <v>4.8611111111111112E-3</v>
      </c>
      <c r="C173" s="106"/>
      <c r="D173" s="32">
        <f>D172+C172</f>
        <v>0.59513888888888788</v>
      </c>
      <c r="E173" s="32">
        <f>E172+C172</f>
        <v>0.61805555555555447</v>
      </c>
      <c r="F173" s="32">
        <f>F172+C172</f>
        <v>0.64166666666666561</v>
      </c>
      <c r="G173" s="108"/>
    </row>
    <row r="174" spans="1:8" ht="18">
      <c r="A174" s="19" t="s">
        <v>29</v>
      </c>
      <c r="B174" s="103"/>
      <c r="C174" s="105">
        <v>6.9444444444444447E-4</v>
      </c>
      <c r="D174" s="32">
        <f>D173+B173</f>
        <v>0.59999999999999898</v>
      </c>
      <c r="E174" s="32">
        <f>E173+B173</f>
        <v>0.62291666666666556</v>
      </c>
      <c r="F174" s="32">
        <f>F173+B173</f>
        <v>0.6465277777777767</v>
      </c>
      <c r="G174" s="108"/>
    </row>
    <row r="175" spans="1:8" ht="18">
      <c r="A175" s="30" t="s">
        <v>28</v>
      </c>
      <c r="B175" s="102">
        <v>2.0833333333333298E-3</v>
      </c>
      <c r="C175" s="106"/>
      <c r="D175" s="31">
        <f>D174+C174</f>
        <v>0.60069444444444342</v>
      </c>
      <c r="E175" s="31">
        <f>E174+C174</f>
        <v>0.62361111111111001</v>
      </c>
      <c r="F175" s="31">
        <f>F174+C174</f>
        <v>0.64722222222222114</v>
      </c>
      <c r="G175" s="108"/>
    </row>
    <row r="176" spans="1:8" ht="18">
      <c r="A176" s="30" t="s">
        <v>27</v>
      </c>
      <c r="B176" s="103"/>
      <c r="C176" s="105">
        <v>1.38888888888889E-3</v>
      </c>
      <c r="D176" s="31">
        <f>D175+B175</f>
        <v>0.60277777777777675</v>
      </c>
      <c r="E176" s="31">
        <f>E175+B175</f>
        <v>0.62569444444444333</v>
      </c>
      <c r="F176" s="31">
        <f>F175+B175</f>
        <v>0.64930555555555447</v>
      </c>
      <c r="G176" s="108"/>
    </row>
    <row r="177" spans="1:8" ht="18">
      <c r="A177" s="30" t="s">
        <v>26</v>
      </c>
      <c r="B177" s="102">
        <v>1.38888888888889E-3</v>
      </c>
      <c r="C177" s="106"/>
      <c r="D177" s="31">
        <f>D176+C176</f>
        <v>0.60416666666666563</v>
      </c>
      <c r="E177" s="31">
        <f>E176+C176</f>
        <v>0.62708333333333222</v>
      </c>
      <c r="F177" s="31">
        <f>F176+C176</f>
        <v>0.65069444444444335</v>
      </c>
      <c r="G177" s="108"/>
    </row>
    <row r="178" spans="1:8" ht="18">
      <c r="A178" s="30" t="s">
        <v>25</v>
      </c>
      <c r="B178" s="103"/>
      <c r="C178" s="105">
        <v>1.3888888888888889E-3</v>
      </c>
      <c r="D178" s="31">
        <f>D177+B177</f>
        <v>0.60555555555555451</v>
      </c>
      <c r="E178" s="31">
        <f>E177+B177</f>
        <v>0.6284722222222211</v>
      </c>
      <c r="F178" s="31">
        <f>F177+B177</f>
        <v>0.65208333333333224</v>
      </c>
      <c r="G178" s="108"/>
    </row>
    <row r="179" spans="1:8" ht="18">
      <c r="A179" s="30" t="s">
        <v>24</v>
      </c>
      <c r="B179" s="102">
        <v>2.0833333333333298E-3</v>
      </c>
      <c r="C179" s="106"/>
      <c r="D179" s="31">
        <f>D178+C178</f>
        <v>0.6069444444444434</v>
      </c>
      <c r="E179" s="31">
        <f>E178+C178</f>
        <v>0.62986111111110998</v>
      </c>
      <c r="F179" s="31">
        <f>F178+C178</f>
        <v>0.65347222222222112</v>
      </c>
      <c r="G179" s="108"/>
    </row>
    <row r="180" spans="1:8" ht="18">
      <c r="A180" s="30" t="s">
        <v>30</v>
      </c>
      <c r="B180" s="103"/>
      <c r="C180" s="105">
        <v>2.7777777777777801E-3</v>
      </c>
      <c r="D180" s="31">
        <f>D179+B179</f>
        <v>0.60902777777777672</v>
      </c>
      <c r="E180" s="31">
        <f>E179+B179</f>
        <v>0.63194444444444331</v>
      </c>
      <c r="F180" s="31">
        <f>F179+B179</f>
        <v>0.65555555555555445</v>
      </c>
      <c r="G180" s="108"/>
    </row>
    <row r="181" spans="1:8" ht="18">
      <c r="A181" s="34" t="s">
        <v>31</v>
      </c>
      <c r="B181" s="102">
        <v>2.0833333333333298E-3</v>
      </c>
      <c r="C181" s="106"/>
      <c r="D181" s="31">
        <f>D180+C180</f>
        <v>0.61180555555555449</v>
      </c>
      <c r="E181" s="31">
        <f>E180+C180</f>
        <v>0.63472222222222108</v>
      </c>
      <c r="F181" s="31">
        <f>F180+C180</f>
        <v>0.65833333333333222</v>
      </c>
      <c r="G181" s="108"/>
    </row>
    <row r="182" spans="1:8" ht="18">
      <c r="A182" s="30" t="s">
        <v>21</v>
      </c>
      <c r="B182" s="103"/>
      <c r="C182" s="105">
        <v>1.38888888888889E-3</v>
      </c>
      <c r="D182" s="31">
        <f>D181+B181</f>
        <v>0.61388888888888782</v>
      </c>
      <c r="E182" s="31">
        <f>E181+B181</f>
        <v>0.6368055555555544</v>
      </c>
      <c r="F182" s="31">
        <f>F181+B181</f>
        <v>0.66041666666666554</v>
      </c>
      <c r="G182" s="108"/>
    </row>
    <row r="183" spans="1:8" ht="18">
      <c r="A183" s="30" t="s">
        <v>20</v>
      </c>
      <c r="B183" s="102">
        <v>2.7777777777777801E-3</v>
      </c>
      <c r="C183" s="106"/>
      <c r="D183" s="31">
        <f>D182+C182</f>
        <v>0.6152777777777767</v>
      </c>
      <c r="E183" s="31">
        <f>E182+C182</f>
        <v>0.63819444444444329</v>
      </c>
      <c r="F183" s="31">
        <f>F182+C182</f>
        <v>0.66180555555555443</v>
      </c>
      <c r="G183" s="108"/>
    </row>
    <row r="184" spans="1:8" ht="18">
      <c r="A184" s="30" t="s">
        <v>52</v>
      </c>
      <c r="B184" s="103"/>
      <c r="C184" s="105">
        <v>1.38888888888889E-3</v>
      </c>
      <c r="D184" s="31">
        <f>D183+B183</f>
        <v>0.61805555555555447</v>
      </c>
      <c r="E184" s="31">
        <f>E183+B183</f>
        <v>0.64097222222222106</v>
      </c>
      <c r="F184" s="31">
        <f>F183+B183</f>
        <v>0.66458333333333219</v>
      </c>
      <c r="G184" s="108"/>
    </row>
    <row r="185" spans="1:8" ht="18">
      <c r="A185" s="34" t="s">
        <v>53</v>
      </c>
      <c r="B185" s="102">
        <v>3.472222222222222E-3</v>
      </c>
      <c r="C185" s="106"/>
      <c r="D185" s="31">
        <f>D184+C184</f>
        <v>0.61944444444444335</v>
      </c>
      <c r="E185" s="31">
        <f>E184+C184</f>
        <v>0.64236111111110994</v>
      </c>
      <c r="F185" s="31">
        <f>F184+C184</f>
        <v>0.66597222222222108</v>
      </c>
      <c r="G185" s="108"/>
    </row>
    <row r="186" spans="1:8" ht="18">
      <c r="A186" s="19" t="s">
        <v>54</v>
      </c>
      <c r="B186" s="103"/>
      <c r="C186" s="105">
        <v>2.0833333333333333E-3</v>
      </c>
      <c r="D186" s="32">
        <f>D185+B185</f>
        <v>0.62291666666666556</v>
      </c>
      <c r="E186" s="32">
        <f>E185+B185</f>
        <v>0.64583333333333215</v>
      </c>
      <c r="F186" s="32">
        <f>F185+B185</f>
        <v>0.66944444444444329</v>
      </c>
      <c r="G186" s="108"/>
    </row>
    <row r="187" spans="1:8" ht="18">
      <c r="A187" s="30" t="s">
        <v>34</v>
      </c>
      <c r="B187" s="102">
        <v>6.9444444444444447E-4</v>
      </c>
      <c r="C187" s="106"/>
      <c r="D187" s="31">
        <f>D186+C186</f>
        <v>0.62499999999999889</v>
      </c>
      <c r="E187" s="31">
        <f>E186+C186</f>
        <v>0.64791666666666548</v>
      </c>
      <c r="F187" s="31">
        <f>F186+C186</f>
        <v>0.67152777777777661</v>
      </c>
      <c r="G187" s="108"/>
    </row>
    <row r="188" spans="1:8" ht="18">
      <c r="A188" s="30" t="s">
        <v>35</v>
      </c>
      <c r="B188" s="103"/>
      <c r="C188" s="105">
        <v>2.0833333333333298E-3</v>
      </c>
      <c r="D188" s="31">
        <f>D187+B187</f>
        <v>0.62569444444444333</v>
      </c>
      <c r="E188" s="31">
        <f>E187+B187</f>
        <v>0.64861111111110992</v>
      </c>
      <c r="F188" s="31">
        <f>F187+B187</f>
        <v>0.67222222222222106</v>
      </c>
      <c r="G188" s="108"/>
    </row>
    <row r="189" spans="1:8" ht="18">
      <c r="A189" s="30" t="s">
        <v>14</v>
      </c>
      <c r="B189" s="102">
        <v>1.3888888888888889E-3</v>
      </c>
      <c r="C189" s="106"/>
      <c r="D189" s="31">
        <f>D188+C188</f>
        <v>0.62777777777777666</v>
      </c>
      <c r="E189" s="31">
        <f>E188+C188</f>
        <v>0.65069444444444324</v>
      </c>
      <c r="F189" s="31">
        <f>F188+C188</f>
        <v>0.67430555555555438</v>
      </c>
      <c r="G189" s="108"/>
    </row>
    <row r="190" spans="1:8" ht="18">
      <c r="A190" s="30" t="s">
        <v>12</v>
      </c>
      <c r="B190" s="103"/>
      <c r="C190" s="105">
        <v>6.9444444444444447E-4</v>
      </c>
      <c r="D190" s="31">
        <f>D189+B189</f>
        <v>0.62916666666666554</v>
      </c>
      <c r="E190" s="31">
        <f>E189+B189</f>
        <v>0.65208333333333213</v>
      </c>
      <c r="F190" s="31">
        <f>F189+B189</f>
        <v>0.67569444444444327</v>
      </c>
      <c r="G190" s="108"/>
    </row>
    <row r="191" spans="1:8" ht="18">
      <c r="A191" s="76" t="s">
        <v>46</v>
      </c>
      <c r="B191" s="105">
        <v>6.9444444444444441E-3</v>
      </c>
      <c r="C191" s="106"/>
      <c r="D191" s="32">
        <f>D190+C190</f>
        <v>0.62986111111110998</v>
      </c>
      <c r="E191" s="78">
        <f>E190+C190</f>
        <v>0.65277777777777657</v>
      </c>
      <c r="F191" s="32">
        <f>F190+C190</f>
        <v>0.67638888888888771</v>
      </c>
      <c r="G191" s="108"/>
    </row>
    <row r="192" spans="1:8" ht="18">
      <c r="A192" s="25">
        <f>SUM(B191:B227,C193:C228)</f>
        <v>6.9444444444444448E-2</v>
      </c>
      <c r="B192" s="107"/>
      <c r="C192" s="64"/>
      <c r="D192" s="65">
        <v>1</v>
      </c>
      <c r="E192" s="27">
        <v>2</v>
      </c>
      <c r="F192" s="27">
        <v>3</v>
      </c>
      <c r="G192" s="108" t="s">
        <v>40</v>
      </c>
      <c r="H192" s="42"/>
    </row>
    <row r="193" spans="1:10" ht="18">
      <c r="A193" s="76" t="s">
        <v>46</v>
      </c>
      <c r="B193" s="106"/>
      <c r="C193" s="105">
        <v>1.3888888888888889E-3</v>
      </c>
      <c r="D193" s="29">
        <f>D191+B191</f>
        <v>0.6368055555555544</v>
      </c>
      <c r="E193" s="29">
        <f>E191+B191</f>
        <v>0.65972222222222099</v>
      </c>
      <c r="F193" s="29">
        <f>F191+B191</f>
        <v>0.68333333333333213</v>
      </c>
      <c r="G193" s="108"/>
      <c r="H193" s="42"/>
      <c r="J193" s="42"/>
    </row>
    <row r="194" spans="1:10" ht="18">
      <c r="A194" s="30" t="s">
        <v>12</v>
      </c>
      <c r="B194" s="102">
        <v>1.3888888888888889E-3</v>
      </c>
      <c r="C194" s="106"/>
      <c r="D194" s="31">
        <f>D193+C193</f>
        <v>0.63819444444444329</v>
      </c>
      <c r="E194" s="31">
        <f>E193+C193</f>
        <v>0.66111111111110987</v>
      </c>
      <c r="F194" s="31">
        <f>F193+C193</f>
        <v>0.68472222222222101</v>
      </c>
      <c r="G194" s="108"/>
    </row>
    <row r="195" spans="1:10" ht="18">
      <c r="A195" s="30" t="s">
        <v>14</v>
      </c>
      <c r="B195" s="103"/>
      <c r="C195" s="105">
        <v>1.38888888888889E-3</v>
      </c>
      <c r="D195" s="31">
        <f>D194+B194</f>
        <v>0.63958333333333217</v>
      </c>
      <c r="E195" s="31">
        <f>E194+B194</f>
        <v>0.66249999999999876</v>
      </c>
      <c r="F195" s="31">
        <f>F194+B194</f>
        <v>0.68611111111110989</v>
      </c>
      <c r="G195" s="108"/>
    </row>
    <row r="196" spans="1:10" ht="18">
      <c r="A196" s="30" t="s">
        <v>15</v>
      </c>
      <c r="B196" s="102">
        <v>6.9444444444444447E-4</v>
      </c>
      <c r="C196" s="106"/>
      <c r="D196" s="31">
        <f>D195+C195</f>
        <v>0.64097222222222106</v>
      </c>
      <c r="E196" s="31">
        <f>E195+C195</f>
        <v>0.66388888888888764</v>
      </c>
      <c r="F196" s="31">
        <f>F195+C195</f>
        <v>0.68749999999999878</v>
      </c>
      <c r="G196" s="108"/>
    </row>
    <row r="197" spans="1:10" ht="18">
      <c r="A197" s="30" t="s">
        <v>16</v>
      </c>
      <c r="B197" s="103"/>
      <c r="C197" s="105">
        <v>2.7777777777777801E-3</v>
      </c>
      <c r="D197" s="31">
        <f>D196+B196</f>
        <v>0.6416666666666655</v>
      </c>
      <c r="E197" s="31">
        <f>E196+B196</f>
        <v>0.66458333333333208</v>
      </c>
      <c r="F197" s="31">
        <f>F196+B196</f>
        <v>0.68819444444444322</v>
      </c>
      <c r="G197" s="108"/>
    </row>
    <row r="198" spans="1:10" ht="18">
      <c r="A198" s="19" t="s">
        <v>17</v>
      </c>
      <c r="B198" s="102">
        <v>3.472222222222222E-3</v>
      </c>
      <c r="C198" s="106"/>
      <c r="D198" s="32">
        <f>D197+C197</f>
        <v>0.64444444444444327</v>
      </c>
      <c r="E198" s="32">
        <f>E197+C197</f>
        <v>0.66736111111110985</v>
      </c>
      <c r="F198" s="32">
        <f>F197+C197</f>
        <v>0.69097222222222099</v>
      </c>
      <c r="G198" s="108"/>
    </row>
    <row r="199" spans="1:10" ht="18">
      <c r="A199" s="30" t="s">
        <v>18</v>
      </c>
      <c r="B199" s="103"/>
      <c r="C199" s="105">
        <v>1.38888888888889E-3</v>
      </c>
      <c r="D199" s="31">
        <f>D198+B198</f>
        <v>0.64791666666666548</v>
      </c>
      <c r="E199" s="31">
        <f>E198+B198</f>
        <v>0.67083333333333206</v>
      </c>
      <c r="F199" s="31">
        <f>F198+B198</f>
        <v>0.6944444444444432</v>
      </c>
      <c r="G199" s="108"/>
    </row>
    <row r="200" spans="1:10" ht="18">
      <c r="A200" s="30" t="s">
        <v>19</v>
      </c>
      <c r="B200" s="102">
        <v>2.7777777777777801E-3</v>
      </c>
      <c r="C200" s="106"/>
      <c r="D200" s="31">
        <f>D199+C199</f>
        <v>0.64930555555555436</v>
      </c>
      <c r="E200" s="31">
        <f>E199+C199</f>
        <v>0.67222222222222094</v>
      </c>
      <c r="F200" s="31">
        <f>F199+C199</f>
        <v>0.69583333333333208</v>
      </c>
      <c r="G200" s="108"/>
    </row>
    <row r="201" spans="1:10" ht="18">
      <c r="A201" s="30" t="s">
        <v>20</v>
      </c>
      <c r="B201" s="103"/>
      <c r="C201" s="105">
        <v>1.38888888888889E-3</v>
      </c>
      <c r="D201" s="31">
        <f>D200+B200</f>
        <v>0.65208333333333213</v>
      </c>
      <c r="E201" s="31">
        <f>E200+B200</f>
        <v>0.67499999999999871</v>
      </c>
      <c r="F201" s="31">
        <f>F200+B200</f>
        <v>0.69861111111110985</v>
      </c>
      <c r="G201" s="108"/>
    </row>
    <row r="202" spans="1:10" ht="18">
      <c r="A202" s="30" t="s">
        <v>21</v>
      </c>
      <c r="B202" s="102">
        <v>1.3888888888888889E-3</v>
      </c>
      <c r="C202" s="106"/>
      <c r="D202" s="31">
        <f>D201+C201</f>
        <v>0.65347222222222101</v>
      </c>
      <c r="E202" s="31">
        <f>E201+C201</f>
        <v>0.6763888888888876</v>
      </c>
      <c r="F202" s="31">
        <f>F201+C201</f>
        <v>0.69999999999999873</v>
      </c>
      <c r="G202" s="108"/>
    </row>
    <row r="203" spans="1:10" ht="18">
      <c r="A203" s="34" t="s">
        <v>22</v>
      </c>
      <c r="B203" s="103"/>
      <c r="C203" s="105">
        <v>6.9444444444444447E-4</v>
      </c>
      <c r="D203" s="31">
        <f>D202+B202</f>
        <v>0.65486111111110989</v>
      </c>
      <c r="E203" s="31">
        <f>E202+B202</f>
        <v>0.67777777777777648</v>
      </c>
      <c r="F203" s="31">
        <f>F202+B202</f>
        <v>0.70138888888888762</v>
      </c>
      <c r="G203" s="108"/>
    </row>
    <row r="204" spans="1:10" ht="18">
      <c r="A204" s="30" t="s">
        <v>23</v>
      </c>
      <c r="B204" s="102">
        <v>2.0833333333333298E-3</v>
      </c>
      <c r="C204" s="106"/>
      <c r="D204" s="31">
        <f>D203+C203</f>
        <v>0.65555555555555434</v>
      </c>
      <c r="E204" s="31">
        <f>E203+C203</f>
        <v>0.67847222222222092</v>
      </c>
      <c r="F204" s="31">
        <f>F203+C203</f>
        <v>0.70208333333333206</v>
      </c>
      <c r="G204" s="108"/>
    </row>
    <row r="205" spans="1:10" ht="18">
      <c r="A205" s="30" t="s">
        <v>24</v>
      </c>
      <c r="B205" s="103"/>
      <c r="C205" s="105">
        <v>6.9444444444444447E-4</v>
      </c>
      <c r="D205" s="31">
        <f>D204+B204</f>
        <v>0.65763888888888766</v>
      </c>
      <c r="E205" s="31">
        <f>E204+B204</f>
        <v>0.68055555555555425</v>
      </c>
      <c r="F205" s="31">
        <f>F204+B204</f>
        <v>0.70416666666666539</v>
      </c>
      <c r="G205" s="108"/>
    </row>
    <row r="206" spans="1:10" ht="18">
      <c r="A206" s="30" t="s">
        <v>25</v>
      </c>
      <c r="B206" s="102">
        <v>6.9444444444444447E-4</v>
      </c>
      <c r="C206" s="106"/>
      <c r="D206" s="31">
        <f>D205+C205</f>
        <v>0.6583333333333321</v>
      </c>
      <c r="E206" s="31">
        <f>E205+C205</f>
        <v>0.68124999999999869</v>
      </c>
      <c r="F206" s="31">
        <f>F205+C205</f>
        <v>0.70486111111110983</v>
      </c>
      <c r="G206" s="108"/>
    </row>
    <row r="207" spans="1:10" ht="18">
      <c r="A207" s="30" t="s">
        <v>26</v>
      </c>
      <c r="B207" s="103"/>
      <c r="C207" s="105">
        <v>1.38888888888889E-3</v>
      </c>
      <c r="D207" s="31">
        <f>D206+B206</f>
        <v>0.65902777777777655</v>
      </c>
      <c r="E207" s="31">
        <f>E206+B206</f>
        <v>0.68194444444444313</v>
      </c>
      <c r="F207" s="31">
        <f>F206+B206</f>
        <v>0.70555555555555427</v>
      </c>
      <c r="G207" s="108"/>
      <c r="H207" s="42"/>
    </row>
    <row r="208" spans="1:10" ht="18">
      <c r="A208" s="30" t="s">
        <v>27</v>
      </c>
      <c r="B208" s="102">
        <v>2.0833333333333298E-3</v>
      </c>
      <c r="C208" s="106"/>
      <c r="D208" s="31">
        <f>D207+C207</f>
        <v>0.66041666666666543</v>
      </c>
      <c r="E208" s="31">
        <f>E207+C207</f>
        <v>0.68333333333333202</v>
      </c>
      <c r="F208" s="31">
        <f>F207+C207</f>
        <v>0.70694444444444315</v>
      </c>
      <c r="G208" s="108"/>
      <c r="H208" s="42"/>
    </row>
    <row r="209" spans="1:9" ht="18">
      <c r="A209" s="30" t="s">
        <v>28</v>
      </c>
      <c r="B209" s="103"/>
      <c r="C209" s="105">
        <v>2.0833333333333298E-3</v>
      </c>
      <c r="D209" s="31">
        <f>D208+B208</f>
        <v>0.66249999999999876</v>
      </c>
      <c r="E209" s="31">
        <f>E208+B208</f>
        <v>0.68541666666666534</v>
      </c>
      <c r="F209" s="31">
        <f>F208+B208</f>
        <v>0.70902777777777648</v>
      </c>
      <c r="G209" s="108"/>
    </row>
    <row r="210" spans="1:9" ht="18">
      <c r="A210" s="19" t="s">
        <v>29</v>
      </c>
      <c r="B210" s="102">
        <v>4.8611111111111112E-3</v>
      </c>
      <c r="C210" s="106"/>
      <c r="D210" s="32">
        <f>D209+C209</f>
        <v>0.66458333333333208</v>
      </c>
      <c r="E210" s="32">
        <f>E209+C209</f>
        <v>0.68749999999999867</v>
      </c>
      <c r="F210" s="32">
        <f>F209+C209</f>
        <v>0.71111111111110981</v>
      </c>
      <c r="G210" s="108"/>
    </row>
    <row r="211" spans="1:9" ht="18">
      <c r="A211" s="19" t="s">
        <v>29</v>
      </c>
      <c r="B211" s="103"/>
      <c r="C211" s="105">
        <v>6.9444444444444447E-4</v>
      </c>
      <c r="D211" s="32">
        <f>D210+B210</f>
        <v>0.66944444444444318</v>
      </c>
      <c r="E211" s="32">
        <f>E210+B210</f>
        <v>0.69236111111110976</v>
      </c>
      <c r="F211" s="32">
        <f>F210+B210</f>
        <v>0.7159722222222209</v>
      </c>
      <c r="G211" s="108"/>
    </row>
    <row r="212" spans="1:9" ht="18">
      <c r="A212" s="30" t="s">
        <v>28</v>
      </c>
      <c r="B212" s="102">
        <v>2.0833333333333298E-3</v>
      </c>
      <c r="C212" s="106"/>
      <c r="D212" s="31">
        <f>D211+C211</f>
        <v>0.67013888888888762</v>
      </c>
      <c r="E212" s="31">
        <f>E211+C211</f>
        <v>0.6930555555555542</v>
      </c>
      <c r="F212" s="31">
        <f>F211+C211</f>
        <v>0.71666666666666534</v>
      </c>
      <c r="G212" s="108"/>
    </row>
    <row r="213" spans="1:9" ht="18">
      <c r="A213" s="30" t="s">
        <v>27</v>
      </c>
      <c r="B213" s="103"/>
      <c r="C213" s="105">
        <v>1.38888888888889E-3</v>
      </c>
      <c r="D213" s="31">
        <f>D212+B212</f>
        <v>0.67222222222222094</v>
      </c>
      <c r="E213" s="31">
        <f>E212+B212</f>
        <v>0.69513888888888753</v>
      </c>
      <c r="F213" s="31">
        <f>F212+B212</f>
        <v>0.71874999999999867</v>
      </c>
      <c r="G213" s="108"/>
    </row>
    <row r="214" spans="1:9" ht="18">
      <c r="A214" s="30" t="s">
        <v>26</v>
      </c>
      <c r="B214" s="102">
        <v>1.38888888888889E-3</v>
      </c>
      <c r="C214" s="106"/>
      <c r="D214" s="31">
        <f>D213+C213</f>
        <v>0.67361111111110983</v>
      </c>
      <c r="E214" s="31">
        <f>E213+C213</f>
        <v>0.69652777777777641</v>
      </c>
      <c r="F214" s="31">
        <f>F213+C213</f>
        <v>0.72013888888888755</v>
      </c>
      <c r="G214" s="108"/>
    </row>
    <row r="215" spans="1:9" ht="18">
      <c r="A215" s="30" t="s">
        <v>25</v>
      </c>
      <c r="B215" s="103"/>
      <c r="C215" s="105">
        <v>1.3888888888888889E-3</v>
      </c>
      <c r="D215" s="31">
        <f>D214+B214</f>
        <v>0.67499999999999871</v>
      </c>
      <c r="E215" s="31">
        <f>E214+B214</f>
        <v>0.6979166666666653</v>
      </c>
      <c r="F215" s="31">
        <f>F214+B214</f>
        <v>0.72152777777777644</v>
      </c>
      <c r="G215" s="108"/>
    </row>
    <row r="216" spans="1:9" ht="18">
      <c r="A216" s="30" t="s">
        <v>24</v>
      </c>
      <c r="B216" s="102">
        <v>2.0833333333333298E-3</v>
      </c>
      <c r="C216" s="106"/>
      <c r="D216" s="31">
        <f>D215+C215</f>
        <v>0.6763888888888876</v>
      </c>
      <c r="E216" s="31">
        <f>E215+C215</f>
        <v>0.69930555555555418</v>
      </c>
      <c r="F216" s="31">
        <f>F215+C215</f>
        <v>0.72291666666666532</v>
      </c>
      <c r="G216" s="108"/>
    </row>
    <row r="217" spans="1:9" ht="18">
      <c r="A217" s="30" t="s">
        <v>30</v>
      </c>
      <c r="B217" s="103"/>
      <c r="C217" s="105">
        <v>2.7777777777777801E-3</v>
      </c>
      <c r="D217" s="31">
        <f>D216+B216</f>
        <v>0.67847222222222092</v>
      </c>
      <c r="E217" s="31">
        <f>E216+B216</f>
        <v>0.70138888888888751</v>
      </c>
      <c r="F217" s="31">
        <f>F216+B216</f>
        <v>0.72499999999999865</v>
      </c>
      <c r="G217" s="108"/>
    </row>
    <row r="218" spans="1:9" ht="18">
      <c r="A218" s="34" t="s">
        <v>31</v>
      </c>
      <c r="B218" s="102">
        <v>2.0833333333333298E-3</v>
      </c>
      <c r="C218" s="106"/>
      <c r="D218" s="31">
        <f>D217+C217</f>
        <v>0.68124999999999869</v>
      </c>
      <c r="E218" s="31">
        <f>E217+C217</f>
        <v>0.70416666666666528</v>
      </c>
      <c r="F218" s="31">
        <f>F217+C217</f>
        <v>0.72777777777777641</v>
      </c>
      <c r="G218" s="108"/>
      <c r="I218" s="42"/>
    </row>
    <row r="219" spans="1:9" ht="18">
      <c r="A219" s="30" t="s">
        <v>21</v>
      </c>
      <c r="B219" s="103"/>
      <c r="C219" s="105">
        <v>1.38888888888889E-3</v>
      </c>
      <c r="D219" s="31">
        <f>D218+B218</f>
        <v>0.68333333333333202</v>
      </c>
      <c r="E219" s="31">
        <f>E218+B218</f>
        <v>0.7062499999999986</v>
      </c>
      <c r="F219" s="31">
        <f>F218+B218</f>
        <v>0.72986111111110974</v>
      </c>
      <c r="G219" s="108"/>
    </row>
    <row r="220" spans="1:9" ht="18">
      <c r="A220" s="30" t="s">
        <v>20</v>
      </c>
      <c r="B220" s="102">
        <v>2.7777777777777801E-3</v>
      </c>
      <c r="C220" s="106"/>
      <c r="D220" s="31">
        <f>D219+C219</f>
        <v>0.6847222222222209</v>
      </c>
      <c r="E220" s="31">
        <f>E219+C219</f>
        <v>0.70763888888888749</v>
      </c>
      <c r="F220" s="31">
        <f>F219+C219</f>
        <v>0.73124999999999862</v>
      </c>
      <c r="G220" s="108"/>
    </row>
    <row r="221" spans="1:9" ht="18">
      <c r="A221" s="30" t="s">
        <v>52</v>
      </c>
      <c r="B221" s="103"/>
      <c r="C221" s="105">
        <v>1.38888888888889E-3</v>
      </c>
      <c r="D221" s="31">
        <f>D220+B220</f>
        <v>0.68749999999999867</v>
      </c>
      <c r="E221" s="31">
        <f>E220+B220</f>
        <v>0.71041666666666525</v>
      </c>
      <c r="F221" s="31">
        <f>F220+B220</f>
        <v>0.73402777777777639</v>
      </c>
      <c r="G221" s="108"/>
    </row>
    <row r="222" spans="1:9" ht="18">
      <c r="A222" s="34" t="s">
        <v>53</v>
      </c>
      <c r="B222" s="102">
        <v>3.472222222222222E-3</v>
      </c>
      <c r="C222" s="106"/>
      <c r="D222" s="31">
        <f>D221+C221</f>
        <v>0.68888888888888755</v>
      </c>
      <c r="E222" s="31">
        <f>E221+C221</f>
        <v>0.71180555555555414</v>
      </c>
      <c r="F222" s="31">
        <f>F221+C221</f>
        <v>0.73541666666666528</v>
      </c>
      <c r="G222" s="108"/>
    </row>
    <row r="223" spans="1:9" ht="18">
      <c r="A223" s="19" t="s">
        <v>54</v>
      </c>
      <c r="B223" s="103"/>
      <c r="C223" s="105">
        <v>2.0833333333333333E-3</v>
      </c>
      <c r="D223" s="32">
        <f>D222+B222</f>
        <v>0.69236111111110976</v>
      </c>
      <c r="E223" s="32">
        <f>E222+B222</f>
        <v>0.71527777777777635</v>
      </c>
      <c r="F223" s="32">
        <f>F222+B222</f>
        <v>0.73888888888888749</v>
      </c>
      <c r="G223" s="108"/>
    </row>
    <row r="224" spans="1:9" ht="18">
      <c r="A224" s="30" t="s">
        <v>34</v>
      </c>
      <c r="B224" s="102">
        <v>6.9444444444444447E-4</v>
      </c>
      <c r="C224" s="106"/>
      <c r="D224" s="31">
        <f>D223+C223</f>
        <v>0.69444444444444309</v>
      </c>
      <c r="E224" s="31">
        <f>E223+C223</f>
        <v>0.71736111111110967</v>
      </c>
      <c r="F224" s="31">
        <f>F223+C223</f>
        <v>0.74097222222222081</v>
      </c>
      <c r="G224" s="108"/>
    </row>
    <row r="225" spans="1:10" ht="18">
      <c r="A225" s="30" t="s">
        <v>35</v>
      </c>
      <c r="B225" s="103"/>
      <c r="C225" s="105">
        <v>2.0833333333333298E-3</v>
      </c>
      <c r="D225" s="31">
        <f>D224+B224</f>
        <v>0.69513888888888753</v>
      </c>
      <c r="E225" s="31">
        <f>E224+B224</f>
        <v>0.71805555555555411</v>
      </c>
      <c r="F225" s="31">
        <f>F224+B224</f>
        <v>0.74166666666666525</v>
      </c>
      <c r="G225" s="108"/>
    </row>
    <row r="226" spans="1:10" ht="18">
      <c r="A226" s="30" t="s">
        <v>14</v>
      </c>
      <c r="B226" s="102">
        <v>1.3888888888888889E-3</v>
      </c>
      <c r="C226" s="106"/>
      <c r="D226" s="31">
        <f>D225+C225</f>
        <v>0.69722222222222086</v>
      </c>
      <c r="E226" s="31">
        <f>E225+C225</f>
        <v>0.72013888888888744</v>
      </c>
      <c r="F226" s="31">
        <f>F225+C225</f>
        <v>0.74374999999999858</v>
      </c>
      <c r="G226" s="108"/>
    </row>
    <row r="227" spans="1:10" ht="18">
      <c r="A227" s="30" t="s">
        <v>12</v>
      </c>
      <c r="B227" s="103"/>
      <c r="C227" s="105">
        <v>6.9444444444444447E-4</v>
      </c>
      <c r="D227" s="31">
        <f>D226+B226</f>
        <v>0.69861111111110974</v>
      </c>
      <c r="E227" s="31">
        <f>E226+B226</f>
        <v>0.72152777777777632</v>
      </c>
      <c r="F227" s="31">
        <f>F226+B226</f>
        <v>0.74513888888888746</v>
      </c>
      <c r="G227" s="108"/>
    </row>
    <row r="228" spans="1:10" ht="18">
      <c r="A228" s="76" t="s">
        <v>46</v>
      </c>
      <c r="B228" s="105">
        <v>3.472222222222222E-3</v>
      </c>
      <c r="C228" s="106"/>
      <c r="D228" s="32">
        <f>D227+C227</f>
        <v>0.69930555555555418</v>
      </c>
      <c r="E228" s="78">
        <f>E227+C227</f>
        <v>0.72222222222222077</v>
      </c>
      <c r="F228" s="32">
        <f>F227+C227</f>
        <v>0.7458333333333319</v>
      </c>
      <c r="G228" s="108"/>
    </row>
    <row r="229" spans="1:10" ht="18" customHeight="1">
      <c r="A229" s="25">
        <f>SUM(B228:B264,C230:C265)</f>
        <v>6.5972222222222224E-2</v>
      </c>
      <c r="B229" s="107"/>
      <c r="C229" s="75"/>
      <c r="D229" s="66">
        <v>1</v>
      </c>
      <c r="E229" s="27">
        <v>2</v>
      </c>
      <c r="F229" s="27">
        <v>3</v>
      </c>
      <c r="G229" s="109" t="s">
        <v>41</v>
      </c>
      <c r="H229" s="42"/>
    </row>
    <row r="230" spans="1:10" ht="18">
      <c r="A230" s="76" t="s">
        <v>46</v>
      </c>
      <c r="B230" s="106"/>
      <c r="C230" s="105">
        <v>1.3888888888888889E-3</v>
      </c>
      <c r="D230" s="29">
        <f>D228+B228</f>
        <v>0.70277777777777639</v>
      </c>
      <c r="E230" s="86">
        <f>E228+B228</f>
        <v>0.72569444444444298</v>
      </c>
      <c r="F230" s="86">
        <f>F228+B228</f>
        <v>0.74930555555555411</v>
      </c>
      <c r="G230" s="110"/>
      <c r="H230" s="42"/>
      <c r="I230" s="42"/>
    </row>
    <row r="231" spans="1:10" ht="18">
      <c r="A231" s="30" t="s">
        <v>12</v>
      </c>
      <c r="B231" s="102">
        <v>1.3888888888888889E-3</v>
      </c>
      <c r="C231" s="106"/>
      <c r="D231" s="31">
        <f>D230+C230</f>
        <v>0.70416666666666528</v>
      </c>
      <c r="E231" s="83">
        <f>E230+C230</f>
        <v>0.72708333333333186</v>
      </c>
      <c r="F231" s="83">
        <f>F230+C230</f>
        <v>0.750694444444443</v>
      </c>
      <c r="G231" s="110"/>
    </row>
    <row r="232" spans="1:10" ht="18">
      <c r="A232" s="30" t="s">
        <v>14</v>
      </c>
      <c r="B232" s="103"/>
      <c r="C232" s="105">
        <v>1.38888888888889E-3</v>
      </c>
      <c r="D232" s="31">
        <f>D231+B231</f>
        <v>0.70555555555555416</v>
      </c>
      <c r="E232" s="83">
        <f>E231+B231</f>
        <v>0.72847222222222074</v>
      </c>
      <c r="F232" s="83">
        <f>F231+B231</f>
        <v>0.75208333333333188</v>
      </c>
      <c r="G232" s="110"/>
      <c r="H232" s="42"/>
      <c r="J232" s="42"/>
    </row>
    <row r="233" spans="1:10" ht="18">
      <c r="A233" s="30" t="s">
        <v>15</v>
      </c>
      <c r="B233" s="102">
        <v>6.9444444444444447E-4</v>
      </c>
      <c r="C233" s="106"/>
      <c r="D233" s="31">
        <f>D232+C232</f>
        <v>0.70694444444444304</v>
      </c>
      <c r="E233" s="83">
        <f>E232+C232</f>
        <v>0.72986111111110963</v>
      </c>
      <c r="F233" s="83">
        <f>F232+C232</f>
        <v>0.75347222222222077</v>
      </c>
      <c r="G233" s="110"/>
      <c r="I233" s="42"/>
    </row>
    <row r="234" spans="1:10" ht="18">
      <c r="A234" s="30" t="s">
        <v>16</v>
      </c>
      <c r="B234" s="103"/>
      <c r="C234" s="105">
        <v>2.7777777777777801E-3</v>
      </c>
      <c r="D234" s="31">
        <f>D233+B233</f>
        <v>0.70763888888888749</v>
      </c>
      <c r="E234" s="83">
        <f>E233+B233</f>
        <v>0.73055555555555407</v>
      </c>
      <c r="F234" s="83">
        <f>F233+B233</f>
        <v>0.75416666666666521</v>
      </c>
      <c r="G234" s="110"/>
    </row>
    <row r="235" spans="1:10" ht="18">
      <c r="A235" s="19" t="s">
        <v>17</v>
      </c>
      <c r="B235" s="102">
        <v>3.472222222222222E-3</v>
      </c>
      <c r="C235" s="106"/>
      <c r="D235" s="32">
        <f>D234+C234</f>
        <v>0.71041666666666525</v>
      </c>
      <c r="E235" s="82">
        <f>E234+C234</f>
        <v>0.73333333333333184</v>
      </c>
      <c r="F235" s="92" t="s">
        <v>51</v>
      </c>
      <c r="G235" s="110"/>
    </row>
    <row r="236" spans="1:10" ht="18">
      <c r="A236" s="30" t="s">
        <v>18</v>
      </c>
      <c r="B236" s="103"/>
      <c r="C236" s="105">
        <v>1.38888888888889E-3</v>
      </c>
      <c r="D236" s="31">
        <f>D235+B235</f>
        <v>0.71388888888888746</v>
      </c>
      <c r="E236" s="83">
        <f>E235+B235</f>
        <v>0.73680555555555405</v>
      </c>
      <c r="F236" s="88" t="e">
        <f>F235+B235</f>
        <v>#VALUE!</v>
      </c>
      <c r="G236" s="110"/>
    </row>
    <row r="237" spans="1:10" ht="18">
      <c r="A237" s="30" t="s">
        <v>19</v>
      </c>
      <c r="B237" s="102">
        <v>2.7777777777777801E-3</v>
      </c>
      <c r="C237" s="106"/>
      <c r="D237" s="31">
        <f>D236+C236</f>
        <v>0.71527777777777635</v>
      </c>
      <c r="E237" s="83">
        <f>E236+C236</f>
        <v>0.73819444444444293</v>
      </c>
      <c r="F237" s="88" t="e">
        <f>F236+C236</f>
        <v>#VALUE!</v>
      </c>
      <c r="G237" s="110"/>
    </row>
    <row r="238" spans="1:10" ht="18">
      <c r="A238" s="30" t="s">
        <v>20</v>
      </c>
      <c r="B238" s="103"/>
      <c r="C238" s="105">
        <v>1.38888888888889E-3</v>
      </c>
      <c r="D238" s="31">
        <f>D237+B237</f>
        <v>0.71805555555555411</v>
      </c>
      <c r="E238" s="83">
        <f>E237+B237</f>
        <v>0.7409722222222207</v>
      </c>
      <c r="F238" s="88" t="e">
        <f>F237+B237</f>
        <v>#VALUE!</v>
      </c>
      <c r="G238" s="110"/>
    </row>
    <row r="239" spans="1:10" ht="18">
      <c r="A239" s="30" t="s">
        <v>21</v>
      </c>
      <c r="B239" s="102">
        <v>1.3888888888888889E-3</v>
      </c>
      <c r="C239" s="106"/>
      <c r="D239" s="31">
        <f>D238+C238</f>
        <v>0.719444444444443</v>
      </c>
      <c r="E239" s="83">
        <f>E238+C238</f>
        <v>0.74236111111110958</v>
      </c>
      <c r="F239" s="88" t="e">
        <f>F238+C238</f>
        <v>#VALUE!</v>
      </c>
      <c r="G239" s="110"/>
    </row>
    <row r="240" spans="1:10" ht="18">
      <c r="A240" s="34" t="s">
        <v>22</v>
      </c>
      <c r="B240" s="103"/>
      <c r="C240" s="105">
        <v>6.9444444444444447E-4</v>
      </c>
      <c r="D240" s="31">
        <f>D239+B239</f>
        <v>0.72083333333333188</v>
      </c>
      <c r="E240" s="83">
        <f>E239+B239</f>
        <v>0.74374999999999847</v>
      </c>
      <c r="F240" s="88" t="e">
        <f>F239+B239</f>
        <v>#VALUE!</v>
      </c>
      <c r="G240" s="110"/>
    </row>
    <row r="241" spans="1:11" ht="18">
      <c r="A241" s="30" t="s">
        <v>23</v>
      </c>
      <c r="B241" s="102">
        <v>2.0833333333333298E-3</v>
      </c>
      <c r="C241" s="106"/>
      <c r="D241" s="31">
        <f>D240+C240</f>
        <v>0.72152777777777632</v>
      </c>
      <c r="E241" s="83">
        <f>E240+C240</f>
        <v>0.74444444444444291</v>
      </c>
      <c r="F241" s="88" t="e">
        <f>F240+C240</f>
        <v>#VALUE!</v>
      </c>
      <c r="G241" s="110"/>
    </row>
    <row r="242" spans="1:11" ht="18">
      <c r="A242" s="30" t="s">
        <v>24</v>
      </c>
      <c r="B242" s="103"/>
      <c r="C242" s="105">
        <v>6.9444444444444447E-4</v>
      </c>
      <c r="D242" s="31">
        <f>D241+B241</f>
        <v>0.72361111111110965</v>
      </c>
      <c r="E242" s="83">
        <f>E241+B241</f>
        <v>0.74652777777777624</v>
      </c>
      <c r="F242" s="88" t="e">
        <f>F241+B241</f>
        <v>#VALUE!</v>
      </c>
      <c r="G242" s="110"/>
    </row>
    <row r="243" spans="1:11" ht="18">
      <c r="A243" s="30" t="s">
        <v>25</v>
      </c>
      <c r="B243" s="102">
        <v>6.9444444444444447E-4</v>
      </c>
      <c r="C243" s="106"/>
      <c r="D243" s="31">
        <f>D242+C242</f>
        <v>0.72430555555555409</v>
      </c>
      <c r="E243" s="83">
        <f>E242+C242</f>
        <v>0.74722222222222068</v>
      </c>
      <c r="F243" s="88" t="e">
        <f>F242+C242</f>
        <v>#VALUE!</v>
      </c>
      <c r="G243" s="110"/>
    </row>
    <row r="244" spans="1:11" ht="18">
      <c r="A244" s="30" t="s">
        <v>26</v>
      </c>
      <c r="B244" s="103"/>
      <c r="C244" s="105">
        <v>1.38888888888889E-3</v>
      </c>
      <c r="D244" s="31">
        <f>D243+B243</f>
        <v>0.72499999999999853</v>
      </c>
      <c r="E244" s="83">
        <f>E243+B243</f>
        <v>0.74791666666666512</v>
      </c>
      <c r="F244" s="88" t="e">
        <f>F243+B243</f>
        <v>#VALUE!</v>
      </c>
      <c r="G244" s="110"/>
    </row>
    <row r="245" spans="1:11" ht="18">
      <c r="A245" s="30" t="s">
        <v>27</v>
      </c>
      <c r="B245" s="102">
        <v>2.0833333333333298E-3</v>
      </c>
      <c r="C245" s="106"/>
      <c r="D245" s="31">
        <f>D244+C244</f>
        <v>0.72638888888888742</v>
      </c>
      <c r="E245" s="83">
        <f>E244+C244</f>
        <v>0.749305555555554</v>
      </c>
      <c r="F245" s="88" t="e">
        <f>F244+C244</f>
        <v>#VALUE!</v>
      </c>
      <c r="G245" s="110"/>
      <c r="H245" s="42"/>
      <c r="I245" s="42"/>
    </row>
    <row r="246" spans="1:11" ht="18">
      <c r="A246" s="30" t="s">
        <v>28</v>
      </c>
      <c r="B246" s="103"/>
      <c r="C246" s="105">
        <v>2.0833333333333298E-3</v>
      </c>
      <c r="D246" s="31">
        <f>D245+B245</f>
        <v>0.72847222222222074</v>
      </c>
      <c r="E246" s="83">
        <f>E245+B245</f>
        <v>0.75138888888888733</v>
      </c>
      <c r="F246" s="88" t="e">
        <f>F245+B245</f>
        <v>#VALUE!</v>
      </c>
      <c r="G246" s="110"/>
    </row>
    <row r="247" spans="1:11" ht="25.5" customHeight="1">
      <c r="A247" s="19" t="s">
        <v>29</v>
      </c>
      <c r="B247" s="102">
        <v>4.8611111111111112E-3</v>
      </c>
      <c r="C247" s="106"/>
      <c r="D247" s="32">
        <f>D246+C246</f>
        <v>0.73055555555555407</v>
      </c>
      <c r="E247" s="82">
        <f>E246+C246</f>
        <v>0.75347222222222066</v>
      </c>
      <c r="F247" s="85" t="e">
        <f>F246+C246</f>
        <v>#VALUE!</v>
      </c>
      <c r="G247" s="110"/>
    </row>
    <row r="248" spans="1:11" ht="18">
      <c r="A248" s="19" t="s">
        <v>29</v>
      </c>
      <c r="B248" s="103"/>
      <c r="C248" s="105">
        <v>6.9444444444444447E-4</v>
      </c>
      <c r="D248" s="32">
        <f>D247+B247</f>
        <v>0.73541666666666516</v>
      </c>
      <c r="E248" s="82">
        <f>E247+B247</f>
        <v>0.75833333333333175</v>
      </c>
      <c r="F248" s="82" t="e">
        <f>F247+B247</f>
        <v>#VALUE!</v>
      </c>
      <c r="G248" s="110"/>
    </row>
    <row r="249" spans="1:11" ht="18">
      <c r="A249" s="30" t="s">
        <v>28</v>
      </c>
      <c r="B249" s="102">
        <v>2.0833333333333298E-3</v>
      </c>
      <c r="C249" s="106"/>
      <c r="D249" s="31">
        <f>D248+C248</f>
        <v>0.73611111111110961</v>
      </c>
      <c r="E249" s="83">
        <f>E248+C248</f>
        <v>0.75902777777777619</v>
      </c>
      <c r="F249" s="83" t="e">
        <f>F248+C248</f>
        <v>#VALUE!</v>
      </c>
      <c r="G249" s="110"/>
    </row>
    <row r="250" spans="1:11" ht="18">
      <c r="A250" s="30" t="s">
        <v>27</v>
      </c>
      <c r="B250" s="103"/>
      <c r="C250" s="105">
        <v>1.38888888888889E-3</v>
      </c>
      <c r="D250" s="31">
        <f>D249+B249</f>
        <v>0.73819444444444293</v>
      </c>
      <c r="E250" s="83">
        <f>E249+B249</f>
        <v>0.76111111111110952</v>
      </c>
      <c r="F250" s="83" t="e">
        <f>F249+B249</f>
        <v>#VALUE!</v>
      </c>
      <c r="G250" s="110"/>
    </row>
    <row r="251" spans="1:11" ht="18">
      <c r="A251" s="30" t="s">
        <v>26</v>
      </c>
      <c r="B251" s="102">
        <v>1.38888888888889E-3</v>
      </c>
      <c r="C251" s="106"/>
      <c r="D251" s="31">
        <f>D250+C250</f>
        <v>0.73958333333333182</v>
      </c>
      <c r="E251" s="83">
        <f>E250+C250</f>
        <v>0.7624999999999984</v>
      </c>
      <c r="F251" s="83" t="e">
        <f>F250+C250</f>
        <v>#VALUE!</v>
      </c>
      <c r="G251" s="110"/>
    </row>
    <row r="252" spans="1:11" ht="18">
      <c r="A252" s="30" t="s">
        <v>25</v>
      </c>
      <c r="B252" s="103"/>
      <c r="C252" s="105">
        <v>1.3888888888888889E-3</v>
      </c>
      <c r="D252" s="31">
        <f>D251+B251</f>
        <v>0.7409722222222207</v>
      </c>
      <c r="E252" s="83">
        <f>E251+B251</f>
        <v>0.76388888888888729</v>
      </c>
      <c r="F252" s="83" t="e">
        <f>F251+B251</f>
        <v>#VALUE!</v>
      </c>
      <c r="G252" s="110"/>
      <c r="K252" s="42"/>
    </row>
    <row r="253" spans="1:11" ht="18">
      <c r="A253" s="30" t="s">
        <v>24</v>
      </c>
      <c r="B253" s="102">
        <v>2.0833333333333298E-3</v>
      </c>
      <c r="C253" s="106"/>
      <c r="D253" s="31">
        <f>D252+C252</f>
        <v>0.74236111111110958</v>
      </c>
      <c r="E253" s="83">
        <f>E252+C252</f>
        <v>0.76527777777777617</v>
      </c>
      <c r="F253" s="83" t="e">
        <f>F252+C252</f>
        <v>#VALUE!</v>
      </c>
      <c r="G253" s="110"/>
    </row>
    <row r="254" spans="1:11" ht="18">
      <c r="A254" s="30" t="s">
        <v>30</v>
      </c>
      <c r="B254" s="103"/>
      <c r="C254" s="105">
        <v>2.7777777777777801E-3</v>
      </c>
      <c r="D254" s="31">
        <f>D253+B253</f>
        <v>0.74444444444444291</v>
      </c>
      <c r="E254" s="83">
        <f>E253+B253</f>
        <v>0.7673611111111095</v>
      </c>
      <c r="F254" s="83" t="e">
        <f>F253+B253</f>
        <v>#VALUE!</v>
      </c>
      <c r="G254" s="110"/>
    </row>
    <row r="255" spans="1:11" ht="18">
      <c r="A255" s="34" t="s">
        <v>31</v>
      </c>
      <c r="B255" s="102">
        <v>2.0833333333333298E-3</v>
      </c>
      <c r="C255" s="106"/>
      <c r="D255" s="31">
        <f>D254+C254</f>
        <v>0.74722222222222068</v>
      </c>
      <c r="E255" s="83">
        <f>E254+C254</f>
        <v>0.77013888888888726</v>
      </c>
      <c r="F255" s="83" t="e">
        <f>F254+C254</f>
        <v>#VALUE!</v>
      </c>
      <c r="G255" s="110"/>
    </row>
    <row r="256" spans="1:11" ht="18">
      <c r="A256" s="30" t="s">
        <v>21</v>
      </c>
      <c r="B256" s="103"/>
      <c r="C256" s="105">
        <v>1.38888888888889E-3</v>
      </c>
      <c r="D256" s="31">
        <f>D255+B255</f>
        <v>0.749305555555554</v>
      </c>
      <c r="E256" s="83">
        <f>E255+B255</f>
        <v>0.77222222222222059</v>
      </c>
      <c r="F256" s="83" t="e">
        <f>F255+B255</f>
        <v>#VALUE!</v>
      </c>
      <c r="G256" s="110"/>
    </row>
    <row r="257" spans="1:9" ht="18">
      <c r="A257" s="30" t="s">
        <v>20</v>
      </c>
      <c r="B257" s="102">
        <v>2.7777777777777801E-3</v>
      </c>
      <c r="C257" s="106"/>
      <c r="D257" s="31">
        <f>D256+C256</f>
        <v>0.75069444444444289</v>
      </c>
      <c r="E257" s="83">
        <f>E256+C256</f>
        <v>0.77361111111110947</v>
      </c>
      <c r="F257" s="83" t="e">
        <f>F256+C256</f>
        <v>#VALUE!</v>
      </c>
      <c r="G257" s="110"/>
    </row>
    <row r="258" spans="1:9" ht="18">
      <c r="A258" s="30" t="s">
        <v>52</v>
      </c>
      <c r="B258" s="103"/>
      <c r="C258" s="105">
        <v>1.38888888888889E-3</v>
      </c>
      <c r="D258" s="31">
        <f>D257+B257</f>
        <v>0.75347222222222066</v>
      </c>
      <c r="E258" s="83">
        <f>E257+B257</f>
        <v>0.77638888888888724</v>
      </c>
      <c r="F258" s="83" t="e">
        <f>F257+B257</f>
        <v>#VALUE!</v>
      </c>
      <c r="G258" s="110"/>
    </row>
    <row r="259" spans="1:9" ht="18">
      <c r="A259" s="34" t="s">
        <v>53</v>
      </c>
      <c r="B259" s="102">
        <v>3.472222222222222E-3</v>
      </c>
      <c r="C259" s="106"/>
      <c r="D259" s="31">
        <f>D258+C258</f>
        <v>0.75486111111110954</v>
      </c>
      <c r="E259" s="83">
        <f>E258+C258</f>
        <v>0.77777777777777612</v>
      </c>
      <c r="F259" s="83" t="e">
        <f>F258+C258</f>
        <v>#VALUE!</v>
      </c>
      <c r="G259" s="110"/>
    </row>
    <row r="260" spans="1:9" ht="18">
      <c r="A260" s="19" t="s">
        <v>54</v>
      </c>
      <c r="B260" s="103"/>
      <c r="C260" s="105">
        <v>2.0833333333333333E-3</v>
      </c>
      <c r="D260" s="32">
        <f>D259+B259</f>
        <v>0.75833333333333175</v>
      </c>
      <c r="E260" s="82">
        <f>E259+B259</f>
        <v>0.78124999999999833</v>
      </c>
      <c r="F260" s="82" t="e">
        <f>F259+B259</f>
        <v>#VALUE!</v>
      </c>
      <c r="G260" s="110"/>
    </row>
    <row r="261" spans="1:9" ht="18">
      <c r="A261" s="30" t="s">
        <v>34</v>
      </c>
      <c r="B261" s="102">
        <v>6.9444444444444447E-4</v>
      </c>
      <c r="C261" s="106"/>
      <c r="D261" s="31">
        <f>D260+C260</f>
        <v>0.76041666666666508</v>
      </c>
      <c r="E261" s="83">
        <f>E260+C260</f>
        <v>0.78333333333333166</v>
      </c>
      <c r="F261" s="83" t="e">
        <f>F260+C260</f>
        <v>#VALUE!</v>
      </c>
      <c r="G261" s="110"/>
    </row>
    <row r="262" spans="1:9" ht="18">
      <c r="A262" s="30" t="s">
        <v>35</v>
      </c>
      <c r="B262" s="103"/>
      <c r="C262" s="105">
        <v>2.0833333333333298E-3</v>
      </c>
      <c r="D262" s="31">
        <f>D261+B261</f>
        <v>0.76111111111110952</v>
      </c>
      <c r="E262" s="83">
        <f>E261+B261</f>
        <v>0.7840277777777761</v>
      </c>
      <c r="F262" s="83" t="e">
        <f>F261+B261</f>
        <v>#VALUE!</v>
      </c>
      <c r="G262" s="110"/>
    </row>
    <row r="263" spans="1:9" ht="18">
      <c r="A263" s="30" t="s">
        <v>14</v>
      </c>
      <c r="B263" s="102">
        <v>1.3888888888888889E-3</v>
      </c>
      <c r="C263" s="106"/>
      <c r="D263" s="31">
        <f>D262+C262</f>
        <v>0.76319444444444284</v>
      </c>
      <c r="E263" s="83">
        <f>E262+C262</f>
        <v>0.78611111111110943</v>
      </c>
      <c r="F263" s="83" t="e">
        <f>F262+C262</f>
        <v>#VALUE!</v>
      </c>
      <c r="G263" s="110"/>
    </row>
    <row r="264" spans="1:9" ht="18">
      <c r="A264" s="30" t="s">
        <v>12</v>
      </c>
      <c r="B264" s="103"/>
      <c r="C264" s="105">
        <v>6.9444444444444447E-4</v>
      </c>
      <c r="D264" s="31">
        <f>D263+B263</f>
        <v>0.76458333333333173</v>
      </c>
      <c r="E264" s="83">
        <f>E263+B263</f>
        <v>0.78749999999999831</v>
      </c>
      <c r="F264" s="83" t="e">
        <f>F263+B263</f>
        <v>#VALUE!</v>
      </c>
      <c r="G264" s="110"/>
    </row>
    <row r="265" spans="1:9" ht="18">
      <c r="A265" s="76" t="s">
        <v>46</v>
      </c>
      <c r="B265" s="73">
        <v>1.0416666666666701E-2</v>
      </c>
      <c r="C265" s="106"/>
      <c r="D265" s="32">
        <f>D264+C264</f>
        <v>0.76527777777777617</v>
      </c>
      <c r="E265" s="85">
        <f>E264+C264</f>
        <v>0.78819444444444275</v>
      </c>
      <c r="F265" s="82" t="e">
        <f>F264+C264</f>
        <v>#VALUE!</v>
      </c>
      <c r="G265" s="111"/>
    </row>
    <row r="266" spans="1:9" ht="18" customHeight="1">
      <c r="A266" s="25"/>
      <c r="B266" s="74"/>
      <c r="C266" s="67"/>
      <c r="D266" s="27">
        <v>1</v>
      </c>
      <c r="E266" s="27">
        <v>2</v>
      </c>
      <c r="F266" s="27">
        <v>3</v>
      </c>
      <c r="G266" s="68"/>
    </row>
    <row r="267" spans="1:9">
      <c r="A267" t="s">
        <v>42</v>
      </c>
      <c r="D267" s="69">
        <v>3.4722222222222199E-3</v>
      </c>
      <c r="E267" s="69">
        <v>3.4722222222222199E-3</v>
      </c>
      <c r="F267" s="69">
        <v>3.4722222222222199E-3</v>
      </c>
      <c r="G267" s="23"/>
      <c r="H267" s="42">
        <v>1.0416666666666701E-2</v>
      </c>
      <c r="I267" s="42"/>
    </row>
    <row r="268" spans="1:9" ht="25.2">
      <c r="A268" s="70" t="s">
        <v>43</v>
      </c>
      <c r="D268" s="71">
        <f>D265+D267</f>
        <v>0.76874999999999838</v>
      </c>
      <c r="E268" s="71">
        <f>E228+E267</f>
        <v>0.72569444444444298</v>
      </c>
      <c r="F268" s="71">
        <f>F228+F267</f>
        <v>0.74930555555555411</v>
      </c>
    </row>
    <row r="269" spans="1:9" ht="19.2">
      <c r="A269" s="4" t="s">
        <v>44</v>
      </c>
      <c r="D269" s="72">
        <f t="shared" ref="D269:F269" si="63">D268-D5</f>
        <v>0.4777777777777763</v>
      </c>
      <c r="E269" s="72">
        <f t="shared" si="63"/>
        <v>0.44444444444444303</v>
      </c>
      <c r="F269" s="72">
        <f t="shared" si="63"/>
        <v>0.44444444444444303</v>
      </c>
    </row>
    <row r="277" spans="8:11">
      <c r="K277" s="42" t="e">
        <f>#REF!-#REF!</f>
        <v>#REF!</v>
      </c>
    </row>
    <row r="279" spans="8:11">
      <c r="H279" s="42">
        <v>2.0833333333333298E-3</v>
      </c>
    </row>
    <row r="303" ht="18" customHeight="1"/>
  </sheetData>
  <mergeCells count="269">
    <mergeCell ref="AA17:AA19"/>
    <mergeCell ref="AA20:AA22"/>
    <mergeCell ref="AA23:AA25"/>
    <mergeCell ref="AA26:AA28"/>
    <mergeCell ref="AA29:AA31"/>
    <mergeCell ref="AA32:AA34"/>
    <mergeCell ref="AA35:AA37"/>
    <mergeCell ref="AA38:AA40"/>
    <mergeCell ref="AA41:AA43"/>
    <mergeCell ref="E1:F1"/>
    <mergeCell ref="B6:B8"/>
    <mergeCell ref="G7:G43"/>
    <mergeCell ref="C8:C9"/>
    <mergeCell ref="B9:B10"/>
    <mergeCell ref="C10:C11"/>
    <mergeCell ref="B11:B12"/>
    <mergeCell ref="C12:C13"/>
    <mergeCell ref="B13:B14"/>
    <mergeCell ref="C14:C15"/>
    <mergeCell ref="B15:B16"/>
    <mergeCell ref="C16:C17"/>
    <mergeCell ref="B17:B18"/>
    <mergeCell ref="C18:C19"/>
    <mergeCell ref="B19:B20"/>
    <mergeCell ref="C20:C21"/>
    <mergeCell ref="B21:B22"/>
    <mergeCell ref="C22:C23"/>
    <mergeCell ref="B23:B24"/>
    <mergeCell ref="C24:C25"/>
    <mergeCell ref="B25:B26"/>
    <mergeCell ref="C26:C27"/>
    <mergeCell ref="B27:B28"/>
    <mergeCell ref="C28:C29"/>
    <mergeCell ref="B29:B30"/>
    <mergeCell ref="C30:C31"/>
    <mergeCell ref="B31:B32"/>
    <mergeCell ref="C32:C33"/>
    <mergeCell ref="B33:B34"/>
    <mergeCell ref="C34:C35"/>
    <mergeCell ref="B35:B36"/>
    <mergeCell ref="C36:C37"/>
    <mergeCell ref="B37:B38"/>
    <mergeCell ref="C38:C39"/>
    <mergeCell ref="B39:B40"/>
    <mergeCell ref="C40:C41"/>
    <mergeCell ref="B41:B42"/>
    <mergeCell ref="C42:C43"/>
    <mergeCell ref="B43:B45"/>
    <mergeCell ref="G44:G80"/>
    <mergeCell ref="C45:C46"/>
    <mergeCell ref="B46:B47"/>
    <mergeCell ref="C47:C48"/>
    <mergeCell ref="B48:B49"/>
    <mergeCell ref="C49:C50"/>
    <mergeCell ref="B50:B51"/>
    <mergeCell ref="C51:C52"/>
    <mergeCell ref="B52:B53"/>
    <mergeCell ref="C53:C54"/>
    <mergeCell ref="B54:B55"/>
    <mergeCell ref="C55:C56"/>
    <mergeCell ref="B56:B57"/>
    <mergeCell ref="C57:C58"/>
    <mergeCell ref="B58:B59"/>
    <mergeCell ref="C59:C60"/>
    <mergeCell ref="B60:B61"/>
    <mergeCell ref="C61:C62"/>
    <mergeCell ref="B62:B63"/>
    <mergeCell ref="C63:C64"/>
    <mergeCell ref="B74:B75"/>
    <mergeCell ref="C75:C76"/>
    <mergeCell ref="B76:B77"/>
    <mergeCell ref="C77:C78"/>
    <mergeCell ref="B78:B79"/>
    <mergeCell ref="C79:C80"/>
    <mergeCell ref="B80:B82"/>
    <mergeCell ref="B64:B65"/>
    <mergeCell ref="C65:C66"/>
    <mergeCell ref="B66:B67"/>
    <mergeCell ref="C67:C68"/>
    <mergeCell ref="B68:B69"/>
    <mergeCell ref="C69:C70"/>
    <mergeCell ref="B70:B71"/>
    <mergeCell ref="C71:C72"/>
    <mergeCell ref="B72:B73"/>
    <mergeCell ref="C73:C74"/>
    <mergeCell ref="G81:G117"/>
    <mergeCell ref="C82:C83"/>
    <mergeCell ref="B83:B84"/>
    <mergeCell ref="C84:C85"/>
    <mergeCell ref="B85:B86"/>
    <mergeCell ref="C86:C87"/>
    <mergeCell ref="B87:B88"/>
    <mergeCell ref="C88:C89"/>
    <mergeCell ref="B89:B90"/>
    <mergeCell ref="C90:C91"/>
    <mergeCell ref="B91:B92"/>
    <mergeCell ref="C92:C93"/>
    <mergeCell ref="B93:B94"/>
    <mergeCell ref="C94:C95"/>
    <mergeCell ref="B95:B96"/>
    <mergeCell ref="C96:C97"/>
    <mergeCell ref="B97:B98"/>
    <mergeCell ref="C98:C99"/>
    <mergeCell ref="B99:B100"/>
    <mergeCell ref="C100:C101"/>
    <mergeCell ref="B111:B112"/>
    <mergeCell ref="C112:C113"/>
    <mergeCell ref="B113:B114"/>
    <mergeCell ref="C114:C115"/>
    <mergeCell ref="B115:B116"/>
    <mergeCell ref="C116:C117"/>
    <mergeCell ref="B117:B119"/>
    <mergeCell ref="B101:B102"/>
    <mergeCell ref="C102:C103"/>
    <mergeCell ref="B103:B104"/>
    <mergeCell ref="C104:C105"/>
    <mergeCell ref="B105:B106"/>
    <mergeCell ref="C106:C107"/>
    <mergeCell ref="B107:B108"/>
    <mergeCell ref="C108:C109"/>
    <mergeCell ref="B109:B110"/>
    <mergeCell ref="C110:C111"/>
    <mergeCell ref="G118:G154"/>
    <mergeCell ref="C119:C120"/>
    <mergeCell ref="B120:B121"/>
    <mergeCell ref="C121:C122"/>
    <mergeCell ref="B122:B123"/>
    <mergeCell ref="C123:C124"/>
    <mergeCell ref="B124:B125"/>
    <mergeCell ref="C125:C126"/>
    <mergeCell ref="B126:B127"/>
    <mergeCell ref="C127:C128"/>
    <mergeCell ref="B128:B129"/>
    <mergeCell ref="C129:C130"/>
    <mergeCell ref="B130:B131"/>
    <mergeCell ref="C131:C132"/>
    <mergeCell ref="B132:B133"/>
    <mergeCell ref="C133:C134"/>
    <mergeCell ref="B134:B135"/>
    <mergeCell ref="C135:C136"/>
    <mergeCell ref="B136:B137"/>
    <mergeCell ref="C137:C138"/>
    <mergeCell ref="B148:B149"/>
    <mergeCell ref="C149:C150"/>
    <mergeCell ref="B150:B151"/>
    <mergeCell ref="C151:C152"/>
    <mergeCell ref="B152:B153"/>
    <mergeCell ref="C153:C154"/>
    <mergeCell ref="B154:B156"/>
    <mergeCell ref="B138:B139"/>
    <mergeCell ref="C139:C140"/>
    <mergeCell ref="B140:B141"/>
    <mergeCell ref="C141:C142"/>
    <mergeCell ref="B142:B143"/>
    <mergeCell ref="C143:C144"/>
    <mergeCell ref="B144:B145"/>
    <mergeCell ref="C145:C146"/>
    <mergeCell ref="B146:B147"/>
    <mergeCell ref="C147:C148"/>
    <mergeCell ref="G155:G191"/>
    <mergeCell ref="C156:C157"/>
    <mergeCell ref="B157:B158"/>
    <mergeCell ref="C158:C159"/>
    <mergeCell ref="B159:B160"/>
    <mergeCell ref="C160:C161"/>
    <mergeCell ref="B161:B162"/>
    <mergeCell ref="C162:C163"/>
    <mergeCell ref="B163:B164"/>
    <mergeCell ref="C164:C165"/>
    <mergeCell ref="B165:B166"/>
    <mergeCell ref="C166:C167"/>
    <mergeCell ref="B167:B168"/>
    <mergeCell ref="C168:C169"/>
    <mergeCell ref="B169:B170"/>
    <mergeCell ref="C170:C171"/>
    <mergeCell ref="B171:B172"/>
    <mergeCell ref="C172:C173"/>
    <mergeCell ref="B173:B174"/>
    <mergeCell ref="C174:C175"/>
    <mergeCell ref="B185:B186"/>
    <mergeCell ref="C186:C187"/>
    <mergeCell ref="B187:B188"/>
    <mergeCell ref="C188:C189"/>
    <mergeCell ref="B189:B190"/>
    <mergeCell ref="C190:C191"/>
    <mergeCell ref="B191:B193"/>
    <mergeCell ref="B175:B176"/>
    <mergeCell ref="C176:C177"/>
    <mergeCell ref="B177:B178"/>
    <mergeCell ref="C178:C179"/>
    <mergeCell ref="B179:B180"/>
    <mergeCell ref="C180:C181"/>
    <mergeCell ref="B181:B182"/>
    <mergeCell ref="C182:C183"/>
    <mergeCell ref="B183:B184"/>
    <mergeCell ref="C184:C185"/>
    <mergeCell ref="G192:G228"/>
    <mergeCell ref="C193:C194"/>
    <mergeCell ref="B194:B195"/>
    <mergeCell ref="C195:C196"/>
    <mergeCell ref="B196:B197"/>
    <mergeCell ref="C197:C198"/>
    <mergeCell ref="B198:B199"/>
    <mergeCell ref="C199:C200"/>
    <mergeCell ref="B200:B201"/>
    <mergeCell ref="C201:C202"/>
    <mergeCell ref="B202:B203"/>
    <mergeCell ref="C203:C204"/>
    <mergeCell ref="B204:B205"/>
    <mergeCell ref="C205:C206"/>
    <mergeCell ref="B206:B207"/>
    <mergeCell ref="C207:C208"/>
    <mergeCell ref="B208:B209"/>
    <mergeCell ref="C209:C210"/>
    <mergeCell ref="B210:B211"/>
    <mergeCell ref="C211:C212"/>
    <mergeCell ref="B222:B223"/>
    <mergeCell ref="C223:C224"/>
    <mergeCell ref="B224:B225"/>
    <mergeCell ref="C225:C226"/>
    <mergeCell ref="B226:B227"/>
    <mergeCell ref="C227:C228"/>
    <mergeCell ref="B228:B230"/>
    <mergeCell ref="B212:B213"/>
    <mergeCell ref="C213:C214"/>
    <mergeCell ref="B214:B215"/>
    <mergeCell ref="C215:C216"/>
    <mergeCell ref="B216:B217"/>
    <mergeCell ref="C217:C218"/>
    <mergeCell ref="B218:B219"/>
    <mergeCell ref="C219:C220"/>
    <mergeCell ref="B220:B221"/>
    <mergeCell ref="C221:C222"/>
    <mergeCell ref="G229:G265"/>
    <mergeCell ref="C230:C231"/>
    <mergeCell ref="B231:B232"/>
    <mergeCell ref="C232:C233"/>
    <mergeCell ref="B233:B234"/>
    <mergeCell ref="C234:C235"/>
    <mergeCell ref="B235:B236"/>
    <mergeCell ref="C236:C237"/>
    <mergeCell ref="B237:B238"/>
    <mergeCell ref="C238:C239"/>
    <mergeCell ref="B239:B240"/>
    <mergeCell ref="C240:C241"/>
    <mergeCell ref="B241:B242"/>
    <mergeCell ref="C242:C243"/>
    <mergeCell ref="B243:B244"/>
    <mergeCell ref="C244:C245"/>
    <mergeCell ref="B245:B246"/>
    <mergeCell ref="C246:C247"/>
    <mergeCell ref="B247:B248"/>
    <mergeCell ref="C248:C249"/>
    <mergeCell ref="B259:B260"/>
    <mergeCell ref="C260:C261"/>
    <mergeCell ref="B261:B262"/>
    <mergeCell ref="C262:C263"/>
    <mergeCell ref="B263:B264"/>
    <mergeCell ref="C264:C265"/>
    <mergeCell ref="B249:B250"/>
    <mergeCell ref="C250:C251"/>
    <mergeCell ref="B251:B252"/>
    <mergeCell ref="C252:C253"/>
    <mergeCell ref="B253:B254"/>
    <mergeCell ref="C254:C255"/>
    <mergeCell ref="B255:B256"/>
    <mergeCell ref="C256:C257"/>
    <mergeCell ref="B257:B258"/>
    <mergeCell ref="C258:C259"/>
  </mergeCells>
  <conditionalFormatting sqref="D6:F6">
    <cfRule type="expression" dxfId="21" priority="22">
      <formula>SUMPRODUCT(COUNTIFS(D6,"&gt;="&amp;Замар_прибут_6_1-"0:1",D6,"&lt;="&amp;Замар_прибут_6_1+"0:1"))+SUMPRODUCT(COUNTIFS(D6,"&gt;="&amp;Замар_прибут_6_2-"0:1",D6,"&lt;="&amp;Замар_прибут_6_2+"0:1"))+SUMPRODUCT(COUNTIFS(D6,"&gt;="&amp;Замар_прибут_6_3-"0:1",D6,"&lt;="&amp;Замар_прибут_6_3+"0:1"))+SUMPRODUCT(COUNTIFS(D6,"&gt;="&amp;Замар_прибут_6_4-"0:1",D6,"&lt;="&amp;Замар_прибут_6_4+"0:1"))+SUMPRODUCT(COUNTIFS(D6,"&gt;="&amp;Замар_прибут_6_5-"0:1",D6,"&lt;="&amp;Замар_прибут_6_5+"0:1"))+SUMPRODUCT(COUNTIFS(D6,"&gt;="&amp;Замар_прибут_6_6-"0:1",D6,"&lt;="&amp;Замар_прибут_6_6+"0:1"))+SUMPRODUCT(COUNTIFS(D6,"&gt;="&amp;Замар_прибут_6_7-"0:1",D6,"&lt;="&amp;Замар_прибут_6_7+"0:1"))</formula>
    </cfRule>
  </conditionalFormatting>
  <conditionalFormatting sqref="F11">
    <cfRule type="expression" dxfId="20" priority="21">
      <formula>SUMPRODUCT(COUNTIFS(F11,"&gt;="&amp;Соборна_відправка_3_1-"0:1",F11,"&lt;="&amp;Соборна_відправка_3_1+"0:1"))+SUMPRODUCT(COUNTIFS(F11,"&gt;="&amp;Соборна_відправка_3_2-"0:1",F11,"&lt;="&amp;Соборна_відправка_3_2+"0:1"))+SUMPRODUCT(COUNTIFS(F11,"&gt;="&amp;Соборна_відправка_3_3-"0:1",F11,"&lt;="&amp;Соборна_відправка_3_3+"0:1"))+SUMPRODUCT(COUNTIFS(F11,"&gt;="&amp;Соборна_відправка_3_4-"0:1",F11,"&lt;="&amp;Соборна_відправка_3_4+"0:1"))+SUMPRODUCT(COUNTIFS(F11,"&gt;="&amp;Соборна_відправка_3_5-"0:1",F11,"&lt;="&amp;Соборна_відправка_3_5+"0:1"))+SUMPRODUCT(COUNTIFS(F11,"&gt;="&amp;Соборна_відправка_3_6-"0:1",F11,"&lt;="&amp;Соборна_відправка_3_6+"0:1"))</formula>
    </cfRule>
  </conditionalFormatting>
  <conditionalFormatting sqref="E11">
    <cfRule type="expression" dxfId="19" priority="20">
      <formula>SUMPRODUCT(COUNTIFS(E11,"&gt;="&amp;Соборна_відправка_3_1-"0:1",E11,"&lt;="&amp;Соборна_відправка_3_1+"0:1"))+SUMPRODUCT(COUNTIFS(E11,"&gt;="&amp;Соборна_відправка_3_2-"0:1",E11,"&lt;="&amp;Соборна_відправка_3_2+"0:1"))+SUMPRODUCT(COUNTIFS(E11,"&gt;="&amp;Соборна_відправка_3_3-"0:1",E11,"&lt;="&amp;Соборна_відправка_3_3+"0:1"))+SUMPRODUCT(COUNTIFS(E11,"&gt;="&amp;Соборна_відправка_3_4-"0:1",E11,"&lt;="&amp;Соборна_відправка_3_4+"0:1"))+SUMPRODUCT(COUNTIFS(E11,"&gt;="&amp;Соборна_відправка_3_5-"0:1",E11,"&lt;="&amp;Соборна_відправка_3_5+"0:1"))+SUMPRODUCT(COUNTIFS(E11,"&gt;="&amp;Соборна_відправка_3_6-"0:1",E11,"&lt;="&amp;Соборна_відправка_3_6+"0:1"))</formula>
    </cfRule>
  </conditionalFormatting>
  <conditionalFormatting sqref="D11">
    <cfRule type="expression" dxfId="18" priority="19">
      <formula>SUMPRODUCT(COUNTIFS(D11,"&gt;="&amp;Соборна_відправка_3_1-"0:1",D11,"&lt;="&amp;Соборна_відправка_3_1+"0:1"))+SUMPRODUCT(COUNTIFS(D11,"&gt;="&amp;Соборна_відправка_3_2-"0:1",D11,"&lt;="&amp;Соборна_відправка_3_2+"0:1"))+SUMPRODUCT(COUNTIFS(D11,"&gt;="&amp;Соборна_відправка_3_3-"0:1",D11,"&lt;="&amp;Соборна_відправка_3_3+"0:1"))+SUMPRODUCT(COUNTIFS(D11,"&gt;="&amp;Соборна_відправка_3_4-"0:1",D11,"&lt;="&amp;Соборна_відправка_3_4+"0:1"))+SUMPRODUCT(COUNTIFS(D11,"&gt;="&amp;Соборна_відправка_3_5-"0:1",D11,"&lt;="&amp;Соборна_відправка_3_5+"0:1"))+SUMPRODUCT(COUNTIFS(D11,"&gt;="&amp;Соборна_відправка_3_6-"0:1",D11,"&lt;="&amp;Соборна_відправка_3_6+"0:1"))</formula>
    </cfRule>
  </conditionalFormatting>
  <conditionalFormatting sqref="F48">
    <cfRule type="expression" dxfId="17" priority="18">
      <formula>SUMPRODUCT(COUNTIFS(F48,"&gt;="&amp;Соборна_відправка_3_1-"0:1",F48,"&lt;="&amp;Соборна_відправка_3_1+"0:1"))+SUMPRODUCT(COUNTIFS(F48,"&gt;="&amp;Соборна_відправка_3_2-"0:1",F48,"&lt;="&amp;Соборна_відправка_3_2+"0:1"))+SUMPRODUCT(COUNTIFS(F48,"&gt;="&amp;Соборна_відправка_3_3-"0:1",F48,"&lt;="&amp;Соборна_відправка_3_3+"0:1"))+SUMPRODUCT(COUNTIFS(F48,"&gt;="&amp;Соборна_відправка_3_4-"0:1",F48,"&lt;="&amp;Соборна_відправка_3_4+"0:1"))+SUMPRODUCT(COUNTIFS(F48,"&gt;="&amp;Соборна_відправка_3_5-"0:1",F48,"&lt;="&amp;Соборна_відправка_3_5+"0:1"))+SUMPRODUCT(COUNTIFS(F48,"&gt;="&amp;Соборна_відправка_3_6-"0:1",F48,"&lt;="&amp;Соборна_відправка_3_6+"0:1"))</formula>
    </cfRule>
  </conditionalFormatting>
  <conditionalFormatting sqref="E48">
    <cfRule type="expression" dxfId="16" priority="17">
      <formula>SUMPRODUCT(COUNTIFS(E48,"&gt;="&amp;Соборна_відправка_3_1-"0:1",E48,"&lt;="&amp;Соборна_відправка_3_1+"0:1"))+SUMPRODUCT(COUNTIFS(E48,"&gt;="&amp;Соборна_відправка_3_2-"0:1",E48,"&lt;="&amp;Соборна_відправка_3_2+"0:1"))+SUMPRODUCT(COUNTIFS(E48,"&gt;="&amp;Соборна_відправка_3_3-"0:1",E48,"&lt;="&amp;Соборна_відправка_3_3+"0:1"))+SUMPRODUCT(COUNTIFS(E48,"&gt;="&amp;Соборна_відправка_3_4-"0:1",E48,"&lt;="&amp;Соборна_відправка_3_4+"0:1"))+SUMPRODUCT(COUNTIFS(E48,"&gt;="&amp;Соборна_відправка_3_5-"0:1",E48,"&lt;="&amp;Соборна_відправка_3_5+"0:1"))+SUMPRODUCT(COUNTIFS(E48,"&gt;="&amp;Соборна_відправка_3_6-"0:1",E48,"&lt;="&amp;Соборна_відправка_3_6+"0:1"))</formula>
    </cfRule>
  </conditionalFormatting>
  <conditionalFormatting sqref="D48">
    <cfRule type="expression" dxfId="15" priority="16">
      <formula>SUMPRODUCT(COUNTIFS(D48,"&gt;="&amp;Соборна_відправка_3_1-"0:1",D48,"&lt;="&amp;Соборна_відправка_3_1+"0:1"))+SUMPRODUCT(COUNTIFS(D48,"&gt;="&amp;Соборна_відправка_3_2-"0:1",D48,"&lt;="&amp;Соборна_відправка_3_2+"0:1"))+SUMPRODUCT(COUNTIFS(D48,"&gt;="&amp;Соборна_відправка_3_3-"0:1",D48,"&lt;="&amp;Соборна_відправка_3_3+"0:1"))+SUMPRODUCT(COUNTIFS(D48,"&gt;="&amp;Соборна_відправка_3_4-"0:1",D48,"&lt;="&amp;Соборна_відправка_3_4+"0:1"))+SUMPRODUCT(COUNTIFS(D48,"&gt;="&amp;Соборна_відправка_3_5-"0:1",D48,"&lt;="&amp;Соборна_відправка_3_5+"0:1"))+SUMPRODUCT(COUNTIFS(D48,"&gt;="&amp;Соборна_відправка_3_6-"0:1",D48,"&lt;="&amp;Соборна_відправка_3_6+"0:1"))</formula>
    </cfRule>
  </conditionalFormatting>
  <conditionalFormatting sqref="F85">
    <cfRule type="expression" dxfId="14" priority="15">
      <formula>SUMPRODUCT(COUNTIFS(F85,"&gt;="&amp;Соборна_відправка_3_1-"0:1",F85,"&lt;="&amp;Соборна_відправка_3_1+"0:1"))+SUMPRODUCT(COUNTIFS(F85,"&gt;="&amp;Соборна_відправка_3_2-"0:1",F85,"&lt;="&amp;Соборна_відправка_3_2+"0:1"))+SUMPRODUCT(COUNTIFS(F85,"&gt;="&amp;Соборна_відправка_3_3-"0:1",F85,"&lt;="&amp;Соборна_відправка_3_3+"0:1"))+SUMPRODUCT(COUNTIFS(F85,"&gt;="&amp;Соборна_відправка_3_4-"0:1",F85,"&lt;="&amp;Соборна_відправка_3_4+"0:1"))+SUMPRODUCT(COUNTIFS(F85,"&gt;="&amp;Соборна_відправка_3_5-"0:1",F85,"&lt;="&amp;Соборна_відправка_3_5+"0:1"))+SUMPRODUCT(COUNTIFS(F85,"&gt;="&amp;Соборна_відправка_3_6-"0:1",F85,"&lt;="&amp;Соборна_відправка_3_6+"0:1"))</formula>
    </cfRule>
  </conditionalFormatting>
  <conditionalFormatting sqref="E85">
    <cfRule type="expression" dxfId="13" priority="14">
      <formula>SUMPRODUCT(COUNTIFS(E85,"&gt;="&amp;Соборна_відправка_3_1-"0:1",E85,"&lt;="&amp;Соборна_відправка_3_1+"0:1"))+SUMPRODUCT(COUNTIFS(E85,"&gt;="&amp;Соборна_відправка_3_2-"0:1",E85,"&lt;="&amp;Соборна_відправка_3_2+"0:1"))+SUMPRODUCT(COUNTIFS(E85,"&gt;="&amp;Соборна_відправка_3_3-"0:1",E85,"&lt;="&amp;Соборна_відправка_3_3+"0:1"))+SUMPRODUCT(COUNTIFS(E85,"&gt;="&amp;Соборна_відправка_3_4-"0:1",E85,"&lt;="&amp;Соборна_відправка_3_4+"0:1"))+SUMPRODUCT(COUNTIFS(E85,"&gt;="&amp;Соборна_відправка_3_5-"0:1",E85,"&lt;="&amp;Соборна_відправка_3_5+"0:1"))+SUMPRODUCT(COUNTIFS(E85,"&gt;="&amp;Соборна_відправка_3_6-"0:1",E85,"&lt;="&amp;Соборна_відправка_3_6+"0:1"))</formula>
    </cfRule>
  </conditionalFormatting>
  <conditionalFormatting sqref="D85">
    <cfRule type="expression" dxfId="12" priority="13">
      <formula>SUMPRODUCT(COUNTIFS(D85,"&gt;="&amp;Соборна_відправка_3_1-"0:1",D85,"&lt;="&amp;Соборна_відправка_3_1+"0:1"))+SUMPRODUCT(COUNTIFS(D85,"&gt;="&amp;Соборна_відправка_3_2-"0:1",D85,"&lt;="&amp;Соборна_відправка_3_2+"0:1"))+SUMPRODUCT(COUNTIFS(D85,"&gt;="&amp;Соборна_відправка_3_3-"0:1",D85,"&lt;="&amp;Соборна_відправка_3_3+"0:1"))+SUMPRODUCT(COUNTIFS(D85,"&gt;="&amp;Соборна_відправка_3_4-"0:1",D85,"&lt;="&amp;Соборна_відправка_3_4+"0:1"))+SUMPRODUCT(COUNTIFS(D85,"&gt;="&amp;Соборна_відправка_3_5-"0:1",D85,"&lt;="&amp;Соборна_відправка_3_5+"0:1"))+SUMPRODUCT(COUNTIFS(D85,"&gt;="&amp;Соборна_відправка_3_6-"0:1",D85,"&lt;="&amp;Соборна_відправка_3_6+"0:1"))</formula>
    </cfRule>
  </conditionalFormatting>
  <conditionalFormatting sqref="F233">
    <cfRule type="expression" dxfId="11" priority="3">
      <formula>SUMPRODUCT(COUNTIFS(F233,"&gt;="&amp;Соборна_відправка_3_1-"0:1",F233,"&lt;="&amp;Соборна_відправка_3_1+"0:1"))+SUMPRODUCT(COUNTIFS(F233,"&gt;="&amp;Соборна_відправка_3_2-"0:1",F233,"&lt;="&amp;Соборна_відправка_3_2+"0:1"))+SUMPRODUCT(COUNTIFS(F233,"&gt;="&amp;Соборна_відправка_3_3-"0:1",F233,"&lt;="&amp;Соборна_відправка_3_3+"0:1"))+SUMPRODUCT(COUNTIFS(F233,"&gt;="&amp;Соборна_відправка_3_4-"0:1",F233,"&lt;="&amp;Соборна_відправка_3_4+"0:1"))+SUMPRODUCT(COUNTIFS(F233,"&gt;="&amp;Соборна_відправка_3_5-"0:1",F233,"&lt;="&amp;Соборна_відправка_3_5+"0:1"))+SUMPRODUCT(COUNTIFS(F233,"&gt;="&amp;Соборна_відправка_3_6-"0:1",F233,"&lt;="&amp;Соборна_відправка_3_6+"0:1"))</formula>
    </cfRule>
  </conditionalFormatting>
  <conditionalFormatting sqref="E233">
    <cfRule type="expression" dxfId="10" priority="2">
      <formula>SUMPRODUCT(COUNTIFS(E233,"&gt;="&amp;Соборна_відправка_3_1-"0:1",E233,"&lt;="&amp;Соборна_відправка_3_1+"0:1"))+SUMPRODUCT(COUNTIFS(E233,"&gt;="&amp;Соборна_відправка_3_2-"0:1",E233,"&lt;="&amp;Соборна_відправка_3_2+"0:1"))+SUMPRODUCT(COUNTIFS(E233,"&gt;="&amp;Соборна_відправка_3_3-"0:1",E233,"&lt;="&amp;Соборна_відправка_3_3+"0:1"))+SUMPRODUCT(COUNTIFS(E233,"&gt;="&amp;Соборна_відправка_3_4-"0:1",E233,"&lt;="&amp;Соборна_відправка_3_4+"0:1"))+SUMPRODUCT(COUNTIFS(E233,"&gt;="&amp;Соборна_відправка_3_5-"0:1",E233,"&lt;="&amp;Соборна_відправка_3_5+"0:1"))+SUMPRODUCT(COUNTIFS(E233,"&gt;="&amp;Соборна_відправка_3_6-"0:1",E233,"&lt;="&amp;Соборна_відправка_3_6+"0:1"))</formula>
    </cfRule>
  </conditionalFormatting>
  <conditionalFormatting sqref="D233">
    <cfRule type="expression" dxfId="9" priority="1">
      <formula>SUMPRODUCT(COUNTIFS(D233,"&gt;="&amp;Соборна_відправка_3_1-"0:1",D233,"&lt;="&amp;Соборна_відправка_3_1+"0:1"))+SUMPRODUCT(COUNTIFS(D233,"&gt;="&amp;Соборна_відправка_3_2-"0:1",D233,"&lt;="&amp;Соборна_відправка_3_2+"0:1"))+SUMPRODUCT(COUNTIFS(D233,"&gt;="&amp;Соборна_відправка_3_3-"0:1",D233,"&lt;="&amp;Соборна_відправка_3_3+"0:1"))+SUMPRODUCT(COUNTIFS(D233,"&gt;="&amp;Соборна_відправка_3_4-"0:1",D233,"&lt;="&amp;Соборна_відправка_3_4+"0:1"))+SUMPRODUCT(COUNTIFS(D233,"&gt;="&amp;Соборна_відправка_3_5-"0:1",D233,"&lt;="&amp;Соборна_відправка_3_5+"0:1"))+SUMPRODUCT(COUNTIFS(D233,"&gt;="&amp;Соборна_відправка_3_6-"0:1",D233,"&lt;="&amp;Соборна_відправка_3_6+"0:1"))</formula>
    </cfRule>
  </conditionalFormatting>
  <conditionalFormatting sqref="F122">
    <cfRule type="expression" dxfId="8" priority="12">
      <formula>SUMPRODUCT(COUNTIFS(F122,"&gt;="&amp;Соборна_відправка_3_1-"0:1",F122,"&lt;="&amp;Соборна_відправка_3_1+"0:1"))+SUMPRODUCT(COUNTIFS(F122,"&gt;="&amp;Соборна_відправка_3_2-"0:1",F122,"&lt;="&amp;Соборна_відправка_3_2+"0:1"))+SUMPRODUCT(COUNTIFS(F122,"&gt;="&amp;Соборна_відправка_3_3-"0:1",F122,"&lt;="&amp;Соборна_відправка_3_3+"0:1"))+SUMPRODUCT(COUNTIFS(F122,"&gt;="&amp;Соборна_відправка_3_4-"0:1",F122,"&lt;="&amp;Соборна_відправка_3_4+"0:1"))+SUMPRODUCT(COUNTIFS(F122,"&gt;="&amp;Соборна_відправка_3_5-"0:1",F122,"&lt;="&amp;Соборна_відправка_3_5+"0:1"))+SUMPRODUCT(COUNTIFS(F122,"&gt;="&amp;Соборна_відправка_3_6-"0:1",F122,"&lt;="&amp;Соборна_відправка_3_6+"0:1"))</formula>
    </cfRule>
  </conditionalFormatting>
  <conditionalFormatting sqref="E122">
    <cfRule type="expression" dxfId="7" priority="11">
      <formula>SUMPRODUCT(COUNTIFS(E122,"&gt;="&amp;Соборна_відправка_3_1-"0:1",E122,"&lt;="&amp;Соборна_відправка_3_1+"0:1"))+SUMPRODUCT(COUNTIFS(E122,"&gt;="&amp;Соборна_відправка_3_2-"0:1",E122,"&lt;="&amp;Соборна_відправка_3_2+"0:1"))+SUMPRODUCT(COUNTIFS(E122,"&gt;="&amp;Соборна_відправка_3_3-"0:1",E122,"&lt;="&amp;Соборна_відправка_3_3+"0:1"))+SUMPRODUCT(COUNTIFS(E122,"&gt;="&amp;Соборна_відправка_3_4-"0:1",E122,"&lt;="&amp;Соборна_відправка_3_4+"0:1"))+SUMPRODUCT(COUNTIFS(E122,"&gt;="&amp;Соборна_відправка_3_5-"0:1",E122,"&lt;="&amp;Соборна_відправка_3_5+"0:1"))+SUMPRODUCT(COUNTIFS(E122,"&gt;="&amp;Соборна_відправка_3_6-"0:1",E122,"&lt;="&amp;Соборна_відправка_3_6+"0:1"))</formula>
    </cfRule>
  </conditionalFormatting>
  <conditionalFormatting sqref="D122">
    <cfRule type="expression" dxfId="6" priority="10">
      <formula>SUMPRODUCT(COUNTIFS(D122,"&gt;="&amp;Соборна_відправка_3_1-"0:1",D122,"&lt;="&amp;Соборна_відправка_3_1+"0:1"))+SUMPRODUCT(COUNTIFS(D122,"&gt;="&amp;Соборна_відправка_3_2-"0:1",D122,"&lt;="&amp;Соборна_відправка_3_2+"0:1"))+SUMPRODUCT(COUNTIFS(D122,"&gt;="&amp;Соборна_відправка_3_3-"0:1",D122,"&lt;="&amp;Соборна_відправка_3_3+"0:1"))+SUMPRODUCT(COUNTIFS(D122,"&gt;="&amp;Соборна_відправка_3_4-"0:1",D122,"&lt;="&amp;Соборна_відправка_3_4+"0:1"))+SUMPRODUCT(COUNTIFS(D122,"&gt;="&amp;Соборна_відправка_3_5-"0:1",D122,"&lt;="&amp;Соборна_відправка_3_5+"0:1"))+SUMPRODUCT(COUNTIFS(D122,"&gt;="&amp;Соборна_відправка_3_6-"0:1",D122,"&lt;="&amp;Соборна_відправка_3_6+"0:1"))</formula>
    </cfRule>
  </conditionalFormatting>
  <conditionalFormatting sqref="F159">
    <cfRule type="expression" dxfId="5" priority="9">
      <formula>SUMPRODUCT(COUNTIFS(F159,"&gt;="&amp;Соборна_відправка_3_1-"0:1",F159,"&lt;="&amp;Соборна_відправка_3_1+"0:1"))+SUMPRODUCT(COUNTIFS(F159,"&gt;="&amp;Соборна_відправка_3_2-"0:1",F159,"&lt;="&amp;Соборна_відправка_3_2+"0:1"))+SUMPRODUCT(COUNTIFS(F159,"&gt;="&amp;Соборна_відправка_3_3-"0:1",F159,"&lt;="&amp;Соборна_відправка_3_3+"0:1"))+SUMPRODUCT(COUNTIFS(F159,"&gt;="&amp;Соборна_відправка_3_4-"0:1",F159,"&lt;="&amp;Соборна_відправка_3_4+"0:1"))+SUMPRODUCT(COUNTIFS(F159,"&gt;="&amp;Соборна_відправка_3_5-"0:1",F159,"&lt;="&amp;Соборна_відправка_3_5+"0:1"))+SUMPRODUCT(COUNTIFS(F159,"&gt;="&amp;Соборна_відправка_3_6-"0:1",F159,"&lt;="&amp;Соборна_відправка_3_6+"0:1"))</formula>
    </cfRule>
  </conditionalFormatting>
  <conditionalFormatting sqref="E159">
    <cfRule type="expression" dxfId="4" priority="8">
      <formula>SUMPRODUCT(COUNTIFS(E159,"&gt;="&amp;Соборна_відправка_3_1-"0:1",E159,"&lt;="&amp;Соборна_відправка_3_1+"0:1"))+SUMPRODUCT(COUNTIFS(E159,"&gt;="&amp;Соборна_відправка_3_2-"0:1",E159,"&lt;="&amp;Соборна_відправка_3_2+"0:1"))+SUMPRODUCT(COUNTIFS(E159,"&gt;="&amp;Соборна_відправка_3_3-"0:1",E159,"&lt;="&amp;Соборна_відправка_3_3+"0:1"))+SUMPRODUCT(COUNTIFS(E159,"&gt;="&amp;Соборна_відправка_3_4-"0:1",E159,"&lt;="&amp;Соборна_відправка_3_4+"0:1"))+SUMPRODUCT(COUNTIFS(E159,"&gt;="&amp;Соборна_відправка_3_5-"0:1",E159,"&lt;="&amp;Соборна_відправка_3_5+"0:1"))+SUMPRODUCT(COUNTIFS(E159,"&gt;="&amp;Соборна_відправка_3_6-"0:1",E159,"&lt;="&amp;Соборна_відправка_3_6+"0:1"))</formula>
    </cfRule>
  </conditionalFormatting>
  <conditionalFormatting sqref="D159">
    <cfRule type="expression" dxfId="3" priority="7">
      <formula>SUMPRODUCT(COUNTIFS(D159,"&gt;="&amp;Соборна_відправка_3_1-"0:1",D159,"&lt;="&amp;Соборна_відправка_3_1+"0:1"))+SUMPRODUCT(COUNTIFS(D159,"&gt;="&amp;Соборна_відправка_3_2-"0:1",D159,"&lt;="&amp;Соборна_відправка_3_2+"0:1"))+SUMPRODUCT(COUNTIFS(D159,"&gt;="&amp;Соборна_відправка_3_3-"0:1",D159,"&lt;="&amp;Соборна_відправка_3_3+"0:1"))+SUMPRODUCT(COUNTIFS(D159,"&gt;="&amp;Соборна_відправка_3_4-"0:1",D159,"&lt;="&amp;Соборна_відправка_3_4+"0:1"))+SUMPRODUCT(COUNTIFS(D159,"&gt;="&amp;Соборна_відправка_3_5-"0:1",D159,"&lt;="&amp;Соборна_відправка_3_5+"0:1"))+SUMPRODUCT(COUNTIFS(D159,"&gt;="&amp;Соборна_відправка_3_6-"0:1",D159,"&lt;="&amp;Соборна_відправка_3_6+"0:1"))</formula>
    </cfRule>
  </conditionalFormatting>
  <conditionalFormatting sqref="F196">
    <cfRule type="expression" dxfId="2" priority="6">
      <formula>SUMPRODUCT(COUNTIFS(F196,"&gt;="&amp;Соборна_відправка_3_1-"0:1",F196,"&lt;="&amp;Соборна_відправка_3_1+"0:1"))+SUMPRODUCT(COUNTIFS(F196,"&gt;="&amp;Соборна_відправка_3_2-"0:1",F196,"&lt;="&amp;Соборна_відправка_3_2+"0:1"))+SUMPRODUCT(COUNTIFS(F196,"&gt;="&amp;Соборна_відправка_3_3-"0:1",F196,"&lt;="&amp;Соборна_відправка_3_3+"0:1"))+SUMPRODUCT(COUNTIFS(F196,"&gt;="&amp;Соборна_відправка_3_4-"0:1",F196,"&lt;="&amp;Соборна_відправка_3_4+"0:1"))+SUMPRODUCT(COUNTIFS(F196,"&gt;="&amp;Соборна_відправка_3_5-"0:1",F196,"&lt;="&amp;Соборна_відправка_3_5+"0:1"))+SUMPRODUCT(COUNTIFS(F196,"&gt;="&amp;Соборна_відправка_3_6-"0:1",F196,"&lt;="&amp;Соборна_відправка_3_6+"0:1"))</formula>
    </cfRule>
  </conditionalFormatting>
  <conditionalFormatting sqref="E196">
    <cfRule type="expression" dxfId="1" priority="5">
      <formula>SUMPRODUCT(COUNTIFS(E196,"&gt;="&amp;Соборна_відправка_3_1-"0:1",E196,"&lt;="&amp;Соборна_відправка_3_1+"0:1"))+SUMPRODUCT(COUNTIFS(E196,"&gt;="&amp;Соборна_відправка_3_2-"0:1",E196,"&lt;="&amp;Соборна_відправка_3_2+"0:1"))+SUMPRODUCT(COUNTIFS(E196,"&gt;="&amp;Соборна_відправка_3_3-"0:1",E196,"&lt;="&amp;Соборна_відправка_3_3+"0:1"))+SUMPRODUCT(COUNTIFS(E196,"&gt;="&amp;Соборна_відправка_3_4-"0:1",E196,"&lt;="&amp;Соборна_відправка_3_4+"0:1"))+SUMPRODUCT(COUNTIFS(E196,"&gt;="&amp;Соборна_відправка_3_5-"0:1",E196,"&lt;="&amp;Соборна_відправка_3_5+"0:1"))+SUMPRODUCT(COUNTIFS(E196,"&gt;="&amp;Соборна_відправка_3_6-"0:1",E196,"&lt;="&amp;Соборна_відправка_3_6+"0:1"))</formula>
    </cfRule>
  </conditionalFormatting>
  <conditionalFormatting sqref="D196">
    <cfRule type="expression" dxfId="0" priority="4">
      <formula>SUMPRODUCT(COUNTIFS(D196,"&gt;="&amp;Соборна_відправка_3_1-"0:1",D196,"&lt;="&amp;Соборна_відправка_3_1+"0:1"))+SUMPRODUCT(COUNTIFS(D196,"&gt;="&amp;Соборна_відправка_3_2-"0:1",D196,"&lt;="&amp;Соборна_відправка_3_2+"0:1"))+SUMPRODUCT(COUNTIFS(D196,"&gt;="&amp;Соборна_відправка_3_3-"0:1",D196,"&lt;="&amp;Соборна_відправка_3_3+"0:1"))+SUMPRODUCT(COUNTIFS(D196,"&gt;="&amp;Соборна_відправка_3_4-"0:1",D196,"&lt;="&amp;Соборна_відправка_3_4+"0:1"))+SUMPRODUCT(COUNTIFS(D196,"&gt;="&amp;Соборна_відправка_3_5-"0:1",D196,"&lt;="&amp;Соборна_відправка_3_5+"0:1"))+SUMPRODUCT(COUNTIFS(D196,"&gt;="&amp;Соборна_відправка_3_6-"0:1",D196,"&lt;="&amp;Соборна_відправка_3_6+"0:1"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Буденний</vt:lpstr>
      <vt:lpstr>вихідний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2022-01-25T11:27:55Z</dcterms:modified>
</cp:coreProperties>
</file>