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Буденний" sheetId="2" r:id="rId1"/>
    <sheet name="вихідний" sheetId="5" r:id="rId2"/>
  </sheets>
  <externalReferences>
    <externalReference r:id="rId3"/>
  </externalReferences>
  <definedNames>
    <definedName name="Соборна_відправка_3_1">'[1]3'!$H$12:$H$56</definedName>
    <definedName name="Соборна_відправка_3_2">'[1]3'!$R$12:$R$56</definedName>
    <definedName name="Соборна_відправка_3_3">'[1]3'!$AB$12:$AB$46</definedName>
    <definedName name="Соборна_відправка_3_4">'[1]3'!$AL$12:$AL$46</definedName>
    <definedName name="Соборна_відправка_3_5">'[1]3'!$AV$12:$AV$46</definedName>
    <definedName name="Соборна_відправка_3_6">'[1]3'!$BF$12:$BF$46</definedName>
  </definedNames>
  <calcPr calcId="124519"/>
</workbook>
</file>

<file path=xl/calcChain.xml><?xml version="1.0" encoding="utf-8"?>
<calcChain xmlns="http://schemas.openxmlformats.org/spreadsheetml/2006/main">
  <c r="D42" i="2"/>
  <c r="D32"/>
  <c r="F272"/>
  <c r="E346"/>
  <c r="F248"/>
  <c r="F176"/>
  <c r="F128"/>
  <c r="AC33" i="5" l="1"/>
  <c r="AB33"/>
  <c r="AA33"/>
  <c r="Z33"/>
  <c r="Y33"/>
  <c r="X33"/>
  <c r="W33"/>
  <c r="V33"/>
  <c r="U33"/>
  <c r="T33"/>
  <c r="S33"/>
  <c r="R33"/>
  <c r="Q33"/>
  <c r="AC32"/>
  <c r="AB32"/>
  <c r="AA32"/>
  <c r="Z32"/>
  <c r="Y32"/>
  <c r="X32"/>
  <c r="W32"/>
  <c r="V32"/>
  <c r="U32"/>
  <c r="T32"/>
  <c r="S32"/>
  <c r="R32"/>
  <c r="Q32"/>
  <c r="T30"/>
  <c r="AC31"/>
  <c r="AB31"/>
  <c r="AA31"/>
  <c r="Z31"/>
  <c r="Y31"/>
  <c r="X31"/>
  <c r="W31"/>
  <c r="V31"/>
  <c r="U31"/>
  <c r="T31"/>
  <c r="S31"/>
  <c r="R31"/>
  <c r="AC30"/>
  <c r="Q31"/>
  <c r="AB30"/>
  <c r="AA30"/>
  <c r="Z30"/>
  <c r="Y30"/>
  <c r="X30"/>
  <c r="W30"/>
  <c r="V30"/>
  <c r="U30"/>
  <c r="S30"/>
  <c r="R30"/>
  <c r="Q30"/>
  <c r="AC29"/>
  <c r="AB29"/>
  <c r="AA29"/>
  <c r="Z29"/>
  <c r="Y29"/>
  <c r="X29"/>
  <c r="W29"/>
  <c r="V29"/>
  <c r="U29"/>
  <c r="T29"/>
  <c r="S29"/>
  <c r="R29"/>
  <c r="Q29"/>
  <c r="AC28"/>
  <c r="AB28"/>
  <c r="AA28"/>
  <c r="Z28"/>
  <c r="Y28"/>
  <c r="X28"/>
  <c r="W28"/>
  <c r="V28"/>
  <c r="U28"/>
  <c r="T28"/>
  <c r="S28"/>
  <c r="R28"/>
  <c r="Q28"/>
  <c r="AC27"/>
  <c r="AB27"/>
  <c r="AA27"/>
  <c r="Z27"/>
  <c r="Y27"/>
  <c r="X27"/>
  <c r="W27"/>
  <c r="V27"/>
  <c r="U27"/>
  <c r="T27"/>
  <c r="S27"/>
  <c r="R27"/>
  <c r="Q27"/>
  <c r="AC26"/>
  <c r="AB26"/>
  <c r="AA26"/>
  <c r="Z26"/>
  <c r="Y26"/>
  <c r="X26"/>
  <c r="W26"/>
  <c r="V26"/>
  <c r="U26"/>
  <c r="T26"/>
  <c r="S26"/>
  <c r="R26"/>
  <c r="Q26"/>
  <c r="AB24"/>
  <c r="AA24"/>
  <c r="Q25"/>
  <c r="AC24"/>
  <c r="S25"/>
  <c r="R25"/>
  <c r="U25"/>
  <c r="T25"/>
  <c r="W25"/>
  <c r="V25"/>
  <c r="Y25"/>
  <c r="X25"/>
  <c r="AA25"/>
  <c r="Z25"/>
  <c r="AC25"/>
  <c r="AB25"/>
  <c r="Z24"/>
  <c r="Y24"/>
  <c r="X24"/>
  <c r="W24"/>
  <c r="V24"/>
  <c r="U24"/>
  <c r="T24"/>
  <c r="S24"/>
  <c r="R24"/>
  <c r="Q24"/>
  <c r="AC23"/>
  <c r="AB23"/>
  <c r="AA23"/>
  <c r="Z23"/>
  <c r="Y23"/>
  <c r="X23"/>
  <c r="W23"/>
  <c r="V23"/>
  <c r="U23"/>
  <c r="T23"/>
  <c r="S23"/>
  <c r="R23"/>
  <c r="Q23"/>
  <c r="AC22"/>
  <c r="AB22"/>
  <c r="AA22"/>
  <c r="Z22"/>
  <c r="Y22"/>
  <c r="X22"/>
  <c r="W22"/>
  <c r="V22"/>
  <c r="U22"/>
  <c r="T22"/>
  <c r="S22"/>
  <c r="R22"/>
  <c r="Q22"/>
  <c r="A319" l="1"/>
  <c r="A295"/>
  <c r="A271"/>
  <c r="A247"/>
  <c r="A223"/>
  <c r="A199"/>
  <c r="A175"/>
  <c r="A151"/>
  <c r="A127"/>
  <c r="A103"/>
  <c r="A79"/>
  <c r="A55"/>
  <c r="A31"/>
  <c r="A7"/>
  <c r="D6"/>
  <c r="D8" s="1"/>
  <c r="O5" s="1"/>
  <c r="A319" i="2"/>
  <c r="A295"/>
  <c r="A271"/>
  <c r="A247"/>
  <c r="A223"/>
  <c r="A199"/>
  <c r="A175"/>
  <c r="E6" i="5" l="1"/>
  <c r="D9"/>
  <c r="D10" s="1"/>
  <c r="D11" s="1"/>
  <c r="D12" s="1"/>
  <c r="D13" s="1"/>
  <c r="D14" s="1"/>
  <c r="D15" s="1"/>
  <c r="D16" s="1"/>
  <c r="D17" s="1"/>
  <c r="D5"/>
  <c r="A151" i="2"/>
  <c r="A127"/>
  <c r="A103"/>
  <c r="A79"/>
  <c r="A55"/>
  <c r="A31"/>
  <c r="A7"/>
  <c r="D6"/>
  <c r="E6" l="1"/>
  <c r="F6" s="1"/>
  <c r="F8" s="1"/>
  <c r="D5"/>
  <c r="P5" i="5"/>
  <c r="Q5"/>
  <c r="D18"/>
  <c r="R5"/>
  <c r="D8" i="2"/>
  <c r="Z22" s="1"/>
  <c r="AK5" l="1"/>
  <c r="AB22"/>
  <c r="E8"/>
  <c r="E8" i="5"/>
  <c r="S5"/>
  <c r="D19"/>
  <c r="D20" s="1"/>
  <c r="D21" s="1"/>
  <c r="D9" i="2"/>
  <c r="Q5"/>
  <c r="F5"/>
  <c r="G6"/>
  <c r="G8" s="1"/>
  <c r="D10"/>
  <c r="AA5" l="1"/>
  <c r="AA22"/>
  <c r="E9"/>
  <c r="E10" s="1"/>
  <c r="AA26" s="1"/>
  <c r="R5"/>
  <c r="Z26"/>
  <c r="Z5" i="5"/>
  <c r="E5"/>
  <c r="E9"/>
  <c r="E10" s="1"/>
  <c r="E11" s="1"/>
  <c r="E12" s="1"/>
  <c r="E13" s="1"/>
  <c r="E14" s="1"/>
  <c r="D22"/>
  <c r="D23" s="1"/>
  <c r="D24" s="1"/>
  <c r="D25" s="1"/>
  <c r="D26" s="1"/>
  <c r="D27" s="1"/>
  <c r="T5"/>
  <c r="G5" i="2"/>
  <c r="F9"/>
  <c r="F10" s="1"/>
  <c r="AB26" s="1"/>
  <c r="D11"/>
  <c r="D12" s="1"/>
  <c r="D13" s="1"/>
  <c r="D14" s="1"/>
  <c r="Z30" s="1"/>
  <c r="AA5" i="5" l="1"/>
  <c r="AB5"/>
  <c r="E15"/>
  <c r="E16" s="1"/>
  <c r="E17" s="1"/>
  <c r="D28"/>
  <c r="D29" s="1"/>
  <c r="D30" s="1"/>
  <c r="U5"/>
  <c r="F11" i="2"/>
  <c r="F12" s="1"/>
  <c r="F13" s="1"/>
  <c r="F14" s="1"/>
  <c r="AB30" s="1"/>
  <c r="AL5"/>
  <c r="D15"/>
  <c r="D16" s="1"/>
  <c r="D17" s="1"/>
  <c r="S5"/>
  <c r="E11"/>
  <c r="E12" s="1"/>
  <c r="E13" s="1"/>
  <c r="E14" s="1"/>
  <c r="AA30" s="1"/>
  <c r="AB5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  <c r="G338" s="1"/>
  <c r="G339" s="1"/>
  <c r="G340" s="1"/>
  <c r="G341" s="1"/>
  <c r="G342" s="1"/>
  <c r="G345" s="1"/>
  <c r="E18" i="5" l="1"/>
  <c r="AC5"/>
  <c r="D32"/>
  <c r="V5"/>
  <c r="F15" i="2"/>
  <c r="F16" s="1"/>
  <c r="F17" s="1"/>
  <c r="AM5"/>
  <c r="E15"/>
  <c r="E16" s="1"/>
  <c r="E17" s="1"/>
  <c r="AC5"/>
  <c r="D18"/>
  <c r="Z34" s="1"/>
  <c r="T5"/>
  <c r="AD5" i="5" l="1"/>
  <c r="E19"/>
  <c r="E20" s="1"/>
  <c r="E21" s="1"/>
  <c r="D33"/>
  <c r="D34" s="1"/>
  <c r="O6"/>
  <c r="F18" i="2"/>
  <c r="AB34" s="1"/>
  <c r="AN5"/>
  <c r="E18"/>
  <c r="AA34" s="1"/>
  <c r="AD5"/>
  <c r="D19"/>
  <c r="D20" s="1"/>
  <c r="D21" s="1"/>
  <c r="Z38" s="1"/>
  <c r="U5"/>
  <c r="G346"/>
  <c r="AE5" i="5" l="1"/>
  <c r="E22"/>
  <c r="E23" s="1"/>
  <c r="E24" s="1"/>
  <c r="E25" s="1"/>
  <c r="E26" s="1"/>
  <c r="E27" s="1"/>
  <c r="P6"/>
  <c r="D35"/>
  <c r="D36" s="1"/>
  <c r="D37" s="1"/>
  <c r="D38" s="1"/>
  <c r="F19" i="2"/>
  <c r="F20" s="1"/>
  <c r="F21" s="1"/>
  <c r="AB38" s="1"/>
  <c r="AO5"/>
  <c r="D22"/>
  <c r="D23" s="1"/>
  <c r="D24" s="1"/>
  <c r="D25" s="1"/>
  <c r="D26" s="1"/>
  <c r="D27" s="1"/>
  <c r="Z42" s="1"/>
  <c r="V5"/>
  <c r="E19"/>
  <c r="E20" s="1"/>
  <c r="E21" s="1"/>
  <c r="AA38" s="1"/>
  <c r="AE5"/>
  <c r="D39" i="5" l="1"/>
  <c r="D40" s="1"/>
  <c r="D41" s="1"/>
  <c r="Q6"/>
  <c r="AF5"/>
  <c r="E28"/>
  <c r="E29" s="1"/>
  <c r="E30" s="1"/>
  <c r="F22" i="2"/>
  <c r="F23" s="1"/>
  <c r="F24" s="1"/>
  <c r="F25" s="1"/>
  <c r="F26" s="1"/>
  <c r="F27" s="1"/>
  <c r="AB42" s="1"/>
  <c r="AP5"/>
  <c r="W5"/>
  <c r="D28"/>
  <c r="D29" s="1"/>
  <c r="D30" s="1"/>
  <c r="E22"/>
  <c r="E23" s="1"/>
  <c r="E24" s="1"/>
  <c r="E25" s="1"/>
  <c r="E26" s="1"/>
  <c r="AF5"/>
  <c r="D42" i="5" l="1"/>
  <c r="R6"/>
  <c r="AG5"/>
  <c r="E32"/>
  <c r="F28" i="2"/>
  <c r="F29" s="1"/>
  <c r="F30" s="1"/>
  <c r="AQ5"/>
  <c r="AC22"/>
  <c r="X5"/>
  <c r="E5"/>
  <c r="E27"/>
  <c r="AA42" s="1"/>
  <c r="D43" i="5" l="1"/>
  <c r="D44" s="1"/>
  <c r="D45" s="1"/>
  <c r="S6"/>
  <c r="E33"/>
  <c r="E34" s="1"/>
  <c r="Z6"/>
  <c r="F32" i="2"/>
  <c r="AE22" s="1"/>
  <c r="AR5"/>
  <c r="D33"/>
  <c r="D34" s="1"/>
  <c r="AC26" s="1"/>
  <c r="Q6"/>
  <c r="E28"/>
  <c r="E29" s="1"/>
  <c r="E30" s="1"/>
  <c r="AG5"/>
  <c r="D46" i="5" l="1"/>
  <c r="D47" s="1"/>
  <c r="D48" s="1"/>
  <c r="D49" s="1"/>
  <c r="D50" s="1"/>
  <c r="D51" s="1"/>
  <c r="T6"/>
  <c r="AA6"/>
  <c r="E35"/>
  <c r="E36" s="1"/>
  <c r="E37" s="1"/>
  <c r="E38" s="1"/>
  <c r="F33" i="2"/>
  <c r="F34" s="1"/>
  <c r="AE26" s="1"/>
  <c r="AK6"/>
  <c r="D35"/>
  <c r="D36" s="1"/>
  <c r="D37" s="1"/>
  <c r="D38" s="1"/>
  <c r="AC30" s="1"/>
  <c r="R6"/>
  <c r="E32"/>
  <c r="AD22" s="1"/>
  <c r="AH5"/>
  <c r="AB6" i="5" l="1"/>
  <c r="E39"/>
  <c r="E40" s="1"/>
  <c r="E41" s="1"/>
  <c r="D52"/>
  <c r="D53" s="1"/>
  <c r="D54" s="1"/>
  <c r="U6"/>
  <c r="F35" i="2"/>
  <c r="F36" s="1"/>
  <c r="F37" s="1"/>
  <c r="F38" s="1"/>
  <c r="AE30" s="1"/>
  <c r="AL6"/>
  <c r="D39"/>
  <c r="D40" s="1"/>
  <c r="D41" s="1"/>
  <c r="S6"/>
  <c r="E33"/>
  <c r="E34" s="1"/>
  <c r="AD26" s="1"/>
  <c r="AA6"/>
  <c r="AC6" i="5" l="1"/>
  <c r="E42"/>
  <c r="D56"/>
  <c r="V6"/>
  <c r="F39" i="2"/>
  <c r="F40" s="1"/>
  <c r="F41" s="1"/>
  <c r="AM6"/>
  <c r="AC34"/>
  <c r="T6"/>
  <c r="E35"/>
  <c r="E36" s="1"/>
  <c r="E37" s="1"/>
  <c r="E38" s="1"/>
  <c r="AD30" s="1"/>
  <c r="AB6"/>
  <c r="E43" i="5" l="1"/>
  <c r="E44" s="1"/>
  <c r="E45" s="1"/>
  <c r="AD6"/>
  <c r="O7"/>
  <c r="D57"/>
  <c r="D58" s="1"/>
  <c r="F42" i="2"/>
  <c r="AE34" s="1"/>
  <c r="AN6"/>
  <c r="D43"/>
  <c r="D44" s="1"/>
  <c r="D45" s="1"/>
  <c r="AC38" s="1"/>
  <c r="U6"/>
  <c r="E39"/>
  <c r="E40" s="1"/>
  <c r="E41" s="1"/>
  <c r="AC6"/>
  <c r="P7" i="5" l="1"/>
  <c r="D59"/>
  <c r="D60" s="1"/>
  <c r="D61" s="1"/>
  <c r="D62" s="1"/>
  <c r="E46"/>
  <c r="E47" s="1"/>
  <c r="E48" s="1"/>
  <c r="E49" s="1"/>
  <c r="E50" s="1"/>
  <c r="E51" s="1"/>
  <c r="AE6"/>
  <c r="F43" i="2"/>
  <c r="F44" s="1"/>
  <c r="F45" s="1"/>
  <c r="AE38" s="1"/>
  <c r="AO6"/>
  <c r="D46"/>
  <c r="D47" s="1"/>
  <c r="D48" s="1"/>
  <c r="D49" s="1"/>
  <c r="D50" s="1"/>
  <c r="D51" s="1"/>
  <c r="AC42" s="1"/>
  <c r="V6"/>
  <c r="E42"/>
  <c r="AD34" s="1"/>
  <c r="AD6"/>
  <c r="Q7" i="5" l="1"/>
  <c r="D63"/>
  <c r="D64" s="1"/>
  <c r="D65" s="1"/>
  <c r="AF6"/>
  <c r="E52"/>
  <c r="E53" s="1"/>
  <c r="E54" s="1"/>
  <c r="E56" s="1"/>
  <c r="F46" i="2"/>
  <c r="F47" s="1"/>
  <c r="F48" s="1"/>
  <c r="F49" s="1"/>
  <c r="F50" s="1"/>
  <c r="F51" s="1"/>
  <c r="AE42" s="1"/>
  <c r="AP6"/>
  <c r="D52"/>
  <c r="D53" s="1"/>
  <c r="D54" s="1"/>
  <c r="D56" s="1"/>
  <c r="W6"/>
  <c r="E43"/>
  <c r="E44" s="1"/>
  <c r="E45" s="1"/>
  <c r="AD38" s="1"/>
  <c r="AE6"/>
  <c r="AG6" i="5" l="1"/>
  <c r="D66"/>
  <c r="R7"/>
  <c r="F52" i="2"/>
  <c r="F53" s="1"/>
  <c r="F54" s="1"/>
  <c r="AQ6"/>
  <c r="AF22"/>
  <c r="X6"/>
  <c r="E46"/>
  <c r="E47" s="1"/>
  <c r="E48" s="1"/>
  <c r="E49" s="1"/>
  <c r="E50" s="1"/>
  <c r="E51" s="1"/>
  <c r="AD42" s="1"/>
  <c r="AF6"/>
  <c r="E57" i="5" l="1"/>
  <c r="E58" s="1"/>
  <c r="Z7"/>
  <c r="S7"/>
  <c r="D67"/>
  <c r="D68" s="1"/>
  <c r="D69" s="1"/>
  <c r="F56" i="2"/>
  <c r="AH22" s="1"/>
  <c r="AR6"/>
  <c r="D57"/>
  <c r="D58" s="1"/>
  <c r="AF26" s="1"/>
  <c r="Q7"/>
  <c r="E52"/>
  <c r="E53" s="1"/>
  <c r="E54" s="1"/>
  <c r="AG6"/>
  <c r="T7" i="5" l="1"/>
  <c r="D70"/>
  <c r="D71" s="1"/>
  <c r="D72" s="1"/>
  <c r="D73" s="1"/>
  <c r="D74" s="1"/>
  <c r="D75" s="1"/>
  <c r="E59"/>
  <c r="E60" s="1"/>
  <c r="E61" s="1"/>
  <c r="E62" s="1"/>
  <c r="AA7"/>
  <c r="F57" i="2"/>
  <c r="F58" s="1"/>
  <c r="AH26" s="1"/>
  <c r="AK7"/>
  <c r="D59"/>
  <c r="D60" s="1"/>
  <c r="D61" s="1"/>
  <c r="D62" s="1"/>
  <c r="AF30" s="1"/>
  <c r="R7"/>
  <c r="E56"/>
  <c r="AG22" s="1"/>
  <c r="AH6"/>
  <c r="D76" i="5" l="1"/>
  <c r="D77" s="1"/>
  <c r="D78" s="1"/>
  <c r="U7"/>
  <c r="E63"/>
  <c r="E64" s="1"/>
  <c r="E65" s="1"/>
  <c r="AB7"/>
  <c r="D63" i="2"/>
  <c r="D64" s="1"/>
  <c r="D65" s="1"/>
  <c r="S7"/>
  <c r="F59"/>
  <c r="F60" s="1"/>
  <c r="F61" s="1"/>
  <c r="F62" s="1"/>
  <c r="AH30" s="1"/>
  <c r="AL7"/>
  <c r="E57"/>
  <c r="E58" s="1"/>
  <c r="AG26" s="1"/>
  <c r="AA7"/>
  <c r="D80" i="5" l="1"/>
  <c r="V7"/>
  <c r="AC7"/>
  <c r="E66"/>
  <c r="D66" i="2"/>
  <c r="AF34" s="1"/>
  <c r="T7"/>
  <c r="F63"/>
  <c r="F64" s="1"/>
  <c r="F65" s="1"/>
  <c r="AM7"/>
  <c r="E59"/>
  <c r="E60" s="1"/>
  <c r="E61" s="1"/>
  <c r="E62" s="1"/>
  <c r="AG30" s="1"/>
  <c r="AB7"/>
  <c r="E67" i="5" l="1"/>
  <c r="E68" s="1"/>
  <c r="E69" s="1"/>
  <c r="AD7"/>
  <c r="D81"/>
  <c r="D82" s="1"/>
  <c r="O8"/>
  <c r="D67" i="2"/>
  <c r="D68" s="1"/>
  <c r="D69" s="1"/>
  <c r="AF38" s="1"/>
  <c r="U7"/>
  <c r="F66"/>
  <c r="AH34" s="1"/>
  <c r="AN7"/>
  <c r="E63"/>
  <c r="E64" s="1"/>
  <c r="E65" s="1"/>
  <c r="AC7"/>
  <c r="AE7" i="5" l="1"/>
  <c r="E70"/>
  <c r="E71" s="1"/>
  <c r="E72" s="1"/>
  <c r="E73" s="1"/>
  <c r="E74" s="1"/>
  <c r="E75" s="1"/>
  <c r="P8"/>
  <c r="D83"/>
  <c r="D84" s="1"/>
  <c r="D85" s="1"/>
  <c r="D86" s="1"/>
  <c r="D70" i="2"/>
  <c r="D71" s="1"/>
  <c r="D72" s="1"/>
  <c r="D73" s="1"/>
  <c r="D74" s="1"/>
  <c r="D75" s="1"/>
  <c r="AF42" s="1"/>
  <c r="V7"/>
  <c r="F67"/>
  <c r="F68" s="1"/>
  <c r="F69" s="1"/>
  <c r="AH38" s="1"/>
  <c r="AO7"/>
  <c r="E66"/>
  <c r="AG34" s="1"/>
  <c r="AD7"/>
  <c r="D87" i="5" l="1"/>
  <c r="D88" s="1"/>
  <c r="D89" s="1"/>
  <c r="Q8"/>
  <c r="AF7"/>
  <c r="E76"/>
  <c r="E77" s="1"/>
  <c r="E78" s="1"/>
  <c r="E80" s="1"/>
  <c r="D76" i="2"/>
  <c r="D77" s="1"/>
  <c r="D78" s="1"/>
  <c r="W7"/>
  <c r="F70"/>
  <c r="F71" s="1"/>
  <c r="F72" s="1"/>
  <c r="F73" s="1"/>
  <c r="F74" s="1"/>
  <c r="F75" s="1"/>
  <c r="AH42" s="1"/>
  <c r="AP7"/>
  <c r="E67"/>
  <c r="E68" s="1"/>
  <c r="E69" s="1"/>
  <c r="AG38" s="1"/>
  <c r="AE7"/>
  <c r="D90" i="5" l="1"/>
  <c r="R8"/>
  <c r="AG7"/>
  <c r="F76" i="2"/>
  <c r="F77" s="1"/>
  <c r="F78" s="1"/>
  <c r="AQ7"/>
  <c r="D80"/>
  <c r="AI22" s="1"/>
  <c r="X7"/>
  <c r="E70"/>
  <c r="E71" s="1"/>
  <c r="E72" s="1"/>
  <c r="E73" s="1"/>
  <c r="E74" s="1"/>
  <c r="E75" s="1"/>
  <c r="AG42" s="1"/>
  <c r="AF7"/>
  <c r="S8" i="5" l="1"/>
  <c r="D91"/>
  <c r="D92" s="1"/>
  <c r="D93" s="1"/>
  <c r="E81"/>
  <c r="E82" s="1"/>
  <c r="Z8"/>
  <c r="F80" i="2"/>
  <c r="AK22" s="1"/>
  <c r="AR7"/>
  <c r="D81"/>
  <c r="D82" s="1"/>
  <c r="AI26" s="1"/>
  <c r="Q8"/>
  <c r="E76"/>
  <c r="E77" s="1"/>
  <c r="E78" s="1"/>
  <c r="AG7"/>
  <c r="T8" i="5" l="1"/>
  <c r="D94"/>
  <c r="D95" s="1"/>
  <c r="D96" s="1"/>
  <c r="D97" s="1"/>
  <c r="D98" s="1"/>
  <c r="D99" s="1"/>
  <c r="E83"/>
  <c r="E84" s="1"/>
  <c r="E85" s="1"/>
  <c r="E86" s="1"/>
  <c r="AA8"/>
  <c r="D83" i="2"/>
  <c r="D84" s="1"/>
  <c r="D85" s="1"/>
  <c r="D86" s="1"/>
  <c r="AI30" s="1"/>
  <c r="R8"/>
  <c r="F81"/>
  <c r="F82" s="1"/>
  <c r="AK26" s="1"/>
  <c r="AK8"/>
  <c r="E80"/>
  <c r="AJ22" s="1"/>
  <c r="AH7"/>
  <c r="U8" i="5" l="1"/>
  <c r="D100"/>
  <c r="D101" s="1"/>
  <c r="D102" s="1"/>
  <c r="E87"/>
  <c r="E88" s="1"/>
  <c r="E89" s="1"/>
  <c r="AB8"/>
  <c r="D87" i="2"/>
  <c r="D88" s="1"/>
  <c r="D89" s="1"/>
  <c r="S8"/>
  <c r="F83"/>
  <c r="F84" s="1"/>
  <c r="F85" s="1"/>
  <c r="F86" s="1"/>
  <c r="AK30" s="1"/>
  <c r="AL8"/>
  <c r="E81"/>
  <c r="E82" s="1"/>
  <c r="AJ26" s="1"/>
  <c r="AA8"/>
  <c r="V8" i="5" l="1"/>
  <c r="D104"/>
  <c r="E90"/>
  <c r="AC8"/>
  <c r="D90" i="2"/>
  <c r="AI34" s="1"/>
  <c r="T8"/>
  <c r="E83"/>
  <c r="E84" s="1"/>
  <c r="E85" s="1"/>
  <c r="E86" s="1"/>
  <c r="AJ30" s="1"/>
  <c r="AB8"/>
  <c r="F87"/>
  <c r="F88" s="1"/>
  <c r="F89" s="1"/>
  <c r="AM8"/>
  <c r="D105" i="5" l="1"/>
  <c r="D106" s="1"/>
  <c r="O9"/>
  <c r="E91"/>
  <c r="E92" s="1"/>
  <c r="E93" s="1"/>
  <c r="AD8"/>
  <c r="D91" i="2"/>
  <c r="D92" s="1"/>
  <c r="D93" s="1"/>
  <c r="AI38" s="1"/>
  <c r="U8"/>
  <c r="E87"/>
  <c r="E88" s="1"/>
  <c r="E89" s="1"/>
  <c r="AC8"/>
  <c r="F90"/>
  <c r="AK34" s="1"/>
  <c r="AN8"/>
  <c r="D107" i="5" l="1"/>
  <c r="D108" s="1"/>
  <c r="D109" s="1"/>
  <c r="D110" s="1"/>
  <c r="P9"/>
  <c r="E94"/>
  <c r="E95" s="1"/>
  <c r="E96" s="1"/>
  <c r="E97" s="1"/>
  <c r="E98" s="1"/>
  <c r="E99" s="1"/>
  <c r="AE8"/>
  <c r="D94" i="2"/>
  <c r="D95" s="1"/>
  <c r="D96" s="1"/>
  <c r="D97" s="1"/>
  <c r="D98" s="1"/>
  <c r="D99" s="1"/>
  <c r="AI42" s="1"/>
  <c r="V8"/>
  <c r="E90"/>
  <c r="AJ34" s="1"/>
  <c r="AD8"/>
  <c r="F91"/>
  <c r="F92" s="1"/>
  <c r="F93" s="1"/>
  <c r="AK38" s="1"/>
  <c r="AO8"/>
  <c r="D111" i="5" l="1"/>
  <c r="D112" s="1"/>
  <c r="D113" s="1"/>
  <c r="Q9"/>
  <c r="E100"/>
  <c r="E101" s="1"/>
  <c r="E102" s="1"/>
  <c r="E104" s="1"/>
  <c r="AF8"/>
  <c r="D100" i="2"/>
  <c r="D101" s="1"/>
  <c r="D102" s="1"/>
  <c r="W8"/>
  <c r="E91"/>
  <c r="E92" s="1"/>
  <c r="E93" s="1"/>
  <c r="AJ38" s="1"/>
  <c r="AE8"/>
  <c r="F94"/>
  <c r="F95" s="1"/>
  <c r="F96" s="1"/>
  <c r="F97" s="1"/>
  <c r="F98" s="1"/>
  <c r="F99" s="1"/>
  <c r="AK42" s="1"/>
  <c r="AP8"/>
  <c r="D114" i="5" l="1"/>
  <c r="R9"/>
  <c r="AG8"/>
  <c r="E94" i="2"/>
  <c r="E95" s="1"/>
  <c r="E96" s="1"/>
  <c r="E97" s="1"/>
  <c r="E98" s="1"/>
  <c r="E99" s="1"/>
  <c r="AJ42" s="1"/>
  <c r="AF8"/>
  <c r="D104"/>
  <c r="Z23" s="1"/>
  <c r="X8"/>
  <c r="F100"/>
  <c r="F101" s="1"/>
  <c r="F102" s="1"/>
  <c r="AQ8"/>
  <c r="Z9" i="5" l="1"/>
  <c r="E105"/>
  <c r="E106" s="1"/>
  <c r="D115"/>
  <c r="D116" s="1"/>
  <c r="D117" s="1"/>
  <c r="S9"/>
  <c r="E100" i="2"/>
  <c r="E101" s="1"/>
  <c r="E102" s="1"/>
  <c r="AG8"/>
  <c r="D105"/>
  <c r="D106" s="1"/>
  <c r="Z27" s="1"/>
  <c r="Q9"/>
  <c r="F104"/>
  <c r="AR8"/>
  <c r="AK9" l="1"/>
  <c r="AB23"/>
  <c r="F105"/>
  <c r="F106" s="1"/>
  <c r="AB27" s="1"/>
  <c r="AA9" i="5"/>
  <c r="E107"/>
  <c r="E108" s="1"/>
  <c r="E109" s="1"/>
  <c r="E110" s="1"/>
  <c r="T9"/>
  <c r="D118"/>
  <c r="D119" s="1"/>
  <c r="D120" s="1"/>
  <c r="D121" s="1"/>
  <c r="D122" s="1"/>
  <c r="D123" s="1"/>
  <c r="E104" i="2"/>
  <c r="AA23" s="1"/>
  <c r="AH8"/>
  <c r="D107"/>
  <c r="D108" s="1"/>
  <c r="D109" s="1"/>
  <c r="D110" s="1"/>
  <c r="Z31" s="1"/>
  <c r="R9"/>
  <c r="AL9" l="1"/>
  <c r="F107"/>
  <c r="F108" s="1"/>
  <c r="F109" s="1"/>
  <c r="F110" s="1"/>
  <c r="AB31" s="1"/>
  <c r="E111" i="5"/>
  <c r="E112" s="1"/>
  <c r="E113" s="1"/>
  <c r="AB9"/>
  <c r="U9"/>
  <c r="D124"/>
  <c r="D125" s="1"/>
  <c r="D126" s="1"/>
  <c r="D128" s="1"/>
  <c r="D111" i="2"/>
  <c r="D112" s="1"/>
  <c r="D113" s="1"/>
  <c r="S9"/>
  <c r="E105"/>
  <c r="E106" s="1"/>
  <c r="AA27" s="1"/>
  <c r="AA9"/>
  <c r="AM9" l="1"/>
  <c r="F111"/>
  <c r="F112" s="1"/>
  <c r="F113" s="1"/>
  <c r="F114" s="1"/>
  <c r="AB35" s="1"/>
  <c r="E114" i="5"/>
  <c r="AC9"/>
  <c r="V9"/>
  <c r="D114" i="2"/>
  <c r="Z35" s="1"/>
  <c r="T9"/>
  <c r="E107"/>
  <c r="E108" s="1"/>
  <c r="E109" s="1"/>
  <c r="E110" s="1"/>
  <c r="AA31" s="1"/>
  <c r="AB9"/>
  <c r="AN9" l="1"/>
  <c r="E115" i="5"/>
  <c r="E116" s="1"/>
  <c r="E117" s="1"/>
  <c r="AD9"/>
  <c r="D129"/>
  <c r="D130" s="1"/>
  <c r="O10"/>
  <c r="D115" i="2"/>
  <c r="D116" s="1"/>
  <c r="D117" s="1"/>
  <c r="Z39" s="1"/>
  <c r="U9"/>
  <c r="E111"/>
  <c r="E112" s="1"/>
  <c r="E113" s="1"/>
  <c r="AC9"/>
  <c r="AO9"/>
  <c r="F115"/>
  <c r="F116" s="1"/>
  <c r="F117" s="1"/>
  <c r="AB39" s="1"/>
  <c r="AE9" i="5" l="1"/>
  <c r="E118"/>
  <c r="E119" s="1"/>
  <c r="E120" s="1"/>
  <c r="E121" s="1"/>
  <c r="E122" s="1"/>
  <c r="E123" s="1"/>
  <c r="D131"/>
  <c r="D132" s="1"/>
  <c r="D133" s="1"/>
  <c r="D134" s="1"/>
  <c r="P10"/>
  <c r="D118" i="2"/>
  <c r="D119" s="1"/>
  <c r="D120" s="1"/>
  <c r="D121" s="1"/>
  <c r="D122" s="1"/>
  <c r="D123" s="1"/>
  <c r="Z43" s="1"/>
  <c r="V9"/>
  <c r="E114"/>
  <c r="AA35" s="1"/>
  <c r="AD9"/>
  <c r="AP9"/>
  <c r="F118"/>
  <c r="F119" s="1"/>
  <c r="F120" s="1"/>
  <c r="F121" s="1"/>
  <c r="F122" s="1"/>
  <c r="F123" s="1"/>
  <c r="AB43" s="1"/>
  <c r="E124" i="5" l="1"/>
  <c r="E125" s="1"/>
  <c r="E126" s="1"/>
  <c r="E128" s="1"/>
  <c r="AF9"/>
  <c r="D135"/>
  <c r="D136" s="1"/>
  <c r="D137" s="1"/>
  <c r="Q10"/>
  <c r="D124" i="2"/>
  <c r="D125" s="1"/>
  <c r="D126" s="1"/>
  <c r="D128" s="1"/>
  <c r="AC23" s="1"/>
  <c r="W9"/>
  <c r="E115"/>
  <c r="E116" s="1"/>
  <c r="E117" s="1"/>
  <c r="AA39" s="1"/>
  <c r="AE9"/>
  <c r="AQ9"/>
  <c r="F124"/>
  <c r="F125" s="1"/>
  <c r="F126" s="1"/>
  <c r="AE23" s="1"/>
  <c r="AG9" i="5" l="1"/>
  <c r="D138"/>
  <c r="R10"/>
  <c r="X9" i="2"/>
  <c r="E118"/>
  <c r="E119" s="1"/>
  <c r="E120" s="1"/>
  <c r="E121" s="1"/>
  <c r="E122" s="1"/>
  <c r="E123" s="1"/>
  <c r="AA43" s="1"/>
  <c r="AF9"/>
  <c r="AR9"/>
  <c r="Z10" i="5" l="1"/>
  <c r="E129"/>
  <c r="E130" s="1"/>
  <c r="D139"/>
  <c r="D140" s="1"/>
  <c r="D141" s="1"/>
  <c r="S10"/>
  <c r="D129" i="2"/>
  <c r="D130" s="1"/>
  <c r="AC27" s="1"/>
  <c r="Q10"/>
  <c r="E124"/>
  <c r="E125" s="1"/>
  <c r="E126" s="1"/>
  <c r="E128" s="1"/>
  <c r="AD23" s="1"/>
  <c r="AG9"/>
  <c r="AK10"/>
  <c r="F129"/>
  <c r="F130" s="1"/>
  <c r="AE27" s="1"/>
  <c r="AA10" i="5" l="1"/>
  <c r="E131"/>
  <c r="E132" s="1"/>
  <c r="E133" s="1"/>
  <c r="E134" s="1"/>
  <c r="D142"/>
  <c r="D143" s="1"/>
  <c r="D144" s="1"/>
  <c r="D145" s="1"/>
  <c r="D146" s="1"/>
  <c r="D147" s="1"/>
  <c r="T10"/>
  <c r="D131" i="2"/>
  <c r="D132" s="1"/>
  <c r="D133" s="1"/>
  <c r="D134" s="1"/>
  <c r="AC31" s="1"/>
  <c r="R10"/>
  <c r="E129"/>
  <c r="E130" s="1"/>
  <c r="AD27" s="1"/>
  <c r="AH9"/>
  <c r="AA10"/>
  <c r="AL10"/>
  <c r="F131"/>
  <c r="F132" s="1"/>
  <c r="F133" s="1"/>
  <c r="F134" s="1"/>
  <c r="AE31" s="1"/>
  <c r="AB10" i="5" l="1"/>
  <c r="E135"/>
  <c r="E136" s="1"/>
  <c r="E137" s="1"/>
  <c r="D148"/>
  <c r="D149" s="1"/>
  <c r="D150" s="1"/>
  <c r="D152" s="1"/>
  <c r="U10"/>
  <c r="D135" i="2"/>
  <c r="D136" s="1"/>
  <c r="D137" s="1"/>
  <c r="S10"/>
  <c r="E131"/>
  <c r="E132" s="1"/>
  <c r="E133" s="1"/>
  <c r="E134" s="1"/>
  <c r="AD31" s="1"/>
  <c r="AB10"/>
  <c r="AM10"/>
  <c r="F135"/>
  <c r="F136" s="1"/>
  <c r="F137" s="1"/>
  <c r="E138" i="5" l="1"/>
  <c r="AC10"/>
  <c r="V10"/>
  <c r="D138" i="2"/>
  <c r="AC35" s="1"/>
  <c r="T10"/>
  <c r="AC10"/>
  <c r="E135"/>
  <c r="E136" s="1"/>
  <c r="E137" s="1"/>
  <c r="AN10"/>
  <c r="F138"/>
  <c r="AE35" s="1"/>
  <c r="AD10" i="5" l="1"/>
  <c r="E139"/>
  <c r="E140" s="1"/>
  <c r="E141" s="1"/>
  <c r="O11"/>
  <c r="D153"/>
  <c r="D154" s="1"/>
  <c r="D139" i="2"/>
  <c r="D140" s="1"/>
  <c r="D141" s="1"/>
  <c r="AC39" s="1"/>
  <c r="U10"/>
  <c r="AD10"/>
  <c r="E138"/>
  <c r="AD35" s="1"/>
  <c r="F139"/>
  <c r="F140" s="1"/>
  <c r="F141" s="1"/>
  <c r="AE39" s="1"/>
  <c r="AO10"/>
  <c r="P11" i="5" l="1"/>
  <c r="D155"/>
  <c r="D156" s="1"/>
  <c r="D157" s="1"/>
  <c r="D158" s="1"/>
  <c r="AE10"/>
  <c r="E142"/>
  <c r="E143" s="1"/>
  <c r="E144" s="1"/>
  <c r="E145" s="1"/>
  <c r="E146" s="1"/>
  <c r="E147" s="1"/>
  <c r="D142" i="2"/>
  <c r="D143" s="1"/>
  <c r="D144" s="1"/>
  <c r="D145" s="1"/>
  <c r="D146" s="1"/>
  <c r="D147" s="1"/>
  <c r="AC43" s="1"/>
  <c r="V10"/>
  <c r="AE10"/>
  <c r="E139"/>
  <c r="E140" s="1"/>
  <c r="E141" s="1"/>
  <c r="AD39" s="1"/>
  <c r="AP10"/>
  <c r="F142"/>
  <c r="F143" s="1"/>
  <c r="F144" s="1"/>
  <c r="F145" s="1"/>
  <c r="F146" s="1"/>
  <c r="F147" s="1"/>
  <c r="AE43" s="1"/>
  <c r="D159" i="5" l="1"/>
  <c r="D160" s="1"/>
  <c r="D161" s="1"/>
  <c r="Q11"/>
  <c r="E148"/>
  <c r="E149" s="1"/>
  <c r="E150" s="1"/>
  <c r="E152" s="1"/>
  <c r="AF10"/>
  <c r="D148" i="2"/>
  <c r="D149" s="1"/>
  <c r="D150" s="1"/>
  <c r="D152" s="1"/>
  <c r="AF23" s="1"/>
  <c r="W10"/>
  <c r="AF10"/>
  <c r="E142"/>
  <c r="E143" s="1"/>
  <c r="E144" s="1"/>
  <c r="E145" s="1"/>
  <c r="E146" s="1"/>
  <c r="E147" s="1"/>
  <c r="AD43" s="1"/>
  <c r="AQ10"/>
  <c r="F148"/>
  <c r="F149" s="1"/>
  <c r="F150" s="1"/>
  <c r="R11" i="5" l="1"/>
  <c r="D162"/>
  <c r="AG10"/>
  <c r="X10" i="2"/>
  <c r="Q11"/>
  <c r="AG10"/>
  <c r="E148"/>
  <c r="E149" s="1"/>
  <c r="E150" s="1"/>
  <c r="AR10"/>
  <c r="F152"/>
  <c r="AH23" s="1"/>
  <c r="AG23" l="1"/>
  <c r="E152"/>
  <c r="D163" i="5"/>
  <c r="D164" s="1"/>
  <c r="D165" s="1"/>
  <c r="S11"/>
  <c r="Z11"/>
  <c r="E153"/>
  <c r="E154" s="1"/>
  <c r="D153" i="2"/>
  <c r="D154" s="1"/>
  <c r="AH10"/>
  <c r="AK11"/>
  <c r="F153"/>
  <c r="F154" s="1"/>
  <c r="AH27" s="1"/>
  <c r="D155" l="1"/>
  <c r="D156" s="1"/>
  <c r="D157" s="1"/>
  <c r="D158" s="1"/>
  <c r="AF31" s="1"/>
  <c r="AF27"/>
  <c r="T11" i="5"/>
  <c r="D166"/>
  <c r="D167" s="1"/>
  <c r="D168" s="1"/>
  <c r="D169" s="1"/>
  <c r="D170" s="1"/>
  <c r="D171" s="1"/>
  <c r="AA11"/>
  <c r="E155"/>
  <c r="E156" s="1"/>
  <c r="E157" s="1"/>
  <c r="E158" s="1"/>
  <c r="R11" i="2"/>
  <c r="AA11"/>
  <c r="E153"/>
  <c r="E154" s="1"/>
  <c r="AG27" s="1"/>
  <c r="AL11"/>
  <c r="F155"/>
  <c r="F156" s="1"/>
  <c r="F157" s="1"/>
  <c r="F158" s="1"/>
  <c r="AH31" s="1"/>
  <c r="D159" l="1"/>
  <c r="D160" s="1"/>
  <c r="D161" s="1"/>
  <c r="D162" s="1"/>
  <c r="AF35" s="1"/>
  <c r="S11"/>
  <c r="D172" i="5"/>
  <c r="D173" s="1"/>
  <c r="D174" s="1"/>
  <c r="D176" s="1"/>
  <c r="U11"/>
  <c r="AB11"/>
  <c r="E159"/>
  <c r="E160" s="1"/>
  <c r="E161" s="1"/>
  <c r="AB11" i="2"/>
  <c r="E155"/>
  <c r="E156" s="1"/>
  <c r="E157" s="1"/>
  <c r="E158" s="1"/>
  <c r="AG31" s="1"/>
  <c r="F159"/>
  <c r="F160" s="1"/>
  <c r="F161" s="1"/>
  <c r="AM11"/>
  <c r="T11" l="1"/>
  <c r="V11" i="5"/>
  <c r="E162"/>
  <c r="AC11"/>
  <c r="U11" i="2"/>
  <c r="D163"/>
  <c r="D164" s="1"/>
  <c r="D165" s="1"/>
  <c r="AF39" s="1"/>
  <c r="AC11"/>
  <c r="E159"/>
  <c r="E160" s="1"/>
  <c r="E161" s="1"/>
  <c r="AN11"/>
  <c r="F162"/>
  <c r="AH35" s="1"/>
  <c r="O12" i="5" l="1"/>
  <c r="D177"/>
  <c r="D178" s="1"/>
  <c r="AD11"/>
  <c r="E163"/>
  <c r="E164" s="1"/>
  <c r="E165" s="1"/>
  <c r="D166" i="2"/>
  <c r="D167" s="1"/>
  <c r="D168" s="1"/>
  <c r="D169" s="1"/>
  <c r="D170" s="1"/>
  <c r="D171" s="1"/>
  <c r="AF43" s="1"/>
  <c r="V11"/>
  <c r="AD11"/>
  <c r="E162"/>
  <c r="AG35" s="1"/>
  <c r="AO11"/>
  <c r="F163"/>
  <c r="F164" s="1"/>
  <c r="F165" s="1"/>
  <c r="AH39" s="1"/>
  <c r="P12" i="5" l="1"/>
  <c r="D179"/>
  <c r="D180" s="1"/>
  <c r="D181" s="1"/>
  <c r="D182" s="1"/>
  <c r="AE11"/>
  <c r="E166"/>
  <c r="E167" s="1"/>
  <c r="E168" s="1"/>
  <c r="E169" s="1"/>
  <c r="E170" s="1"/>
  <c r="E171" s="1"/>
  <c r="W11" i="2"/>
  <c r="D172"/>
  <c r="D173" s="1"/>
  <c r="D174" s="1"/>
  <c r="D176" s="1"/>
  <c r="AE11"/>
  <c r="E163"/>
  <c r="E164" s="1"/>
  <c r="E165" s="1"/>
  <c r="AG39" s="1"/>
  <c r="AP11"/>
  <c r="F166"/>
  <c r="F167" s="1"/>
  <c r="F168" s="1"/>
  <c r="F169" s="1"/>
  <c r="F170" s="1"/>
  <c r="F171" s="1"/>
  <c r="AH43" s="1"/>
  <c r="D183" i="5" l="1"/>
  <c r="D184" s="1"/>
  <c r="D185" s="1"/>
  <c r="Q12"/>
  <c r="E172"/>
  <c r="E173" s="1"/>
  <c r="E174" s="1"/>
  <c r="E176" s="1"/>
  <c r="AF11"/>
  <c r="X11" i="2"/>
  <c r="AI23"/>
  <c r="E166"/>
  <c r="E167" s="1"/>
  <c r="E168" s="1"/>
  <c r="E169" s="1"/>
  <c r="E170" s="1"/>
  <c r="E171" s="1"/>
  <c r="AG43" s="1"/>
  <c r="AF11"/>
  <c r="AQ11"/>
  <c r="F172"/>
  <c r="F173" s="1"/>
  <c r="F174" s="1"/>
  <c r="D186" i="5" l="1"/>
  <c r="R12"/>
  <c r="AG11"/>
  <c r="D177" i="2"/>
  <c r="D178" s="1"/>
  <c r="AI27" s="1"/>
  <c r="Q12"/>
  <c r="E172"/>
  <c r="E173" s="1"/>
  <c r="E174" s="1"/>
  <c r="E176" s="1"/>
  <c r="AJ23" s="1"/>
  <c r="AG11"/>
  <c r="AK23"/>
  <c r="AR11"/>
  <c r="S12" i="5" l="1"/>
  <c r="D187"/>
  <c r="D188" s="1"/>
  <c r="D189" s="1"/>
  <c r="E177"/>
  <c r="E178" s="1"/>
  <c r="Z12"/>
  <c r="R12" i="2"/>
  <c r="D179"/>
  <c r="D180" s="1"/>
  <c r="D181" s="1"/>
  <c r="D182" s="1"/>
  <c r="AI31" s="1"/>
  <c r="AH11"/>
  <c r="AK12"/>
  <c r="F177"/>
  <c r="F178" s="1"/>
  <c r="AK27" s="1"/>
  <c r="T12" i="5" l="1"/>
  <c r="D190"/>
  <c r="D191" s="1"/>
  <c r="D192" s="1"/>
  <c r="D193" s="1"/>
  <c r="D194" s="1"/>
  <c r="D195" s="1"/>
  <c r="AA12"/>
  <c r="E179"/>
  <c r="E180" s="1"/>
  <c r="E181" s="1"/>
  <c r="E182" s="1"/>
  <c r="S12" i="2"/>
  <c r="D183"/>
  <c r="D184" s="1"/>
  <c r="D185" s="1"/>
  <c r="AA12"/>
  <c r="E177"/>
  <c r="E178" s="1"/>
  <c r="AJ27" s="1"/>
  <c r="AL12"/>
  <c r="F179"/>
  <c r="F180" s="1"/>
  <c r="F181" s="1"/>
  <c r="F182" s="1"/>
  <c r="AK31" s="1"/>
  <c r="U12" i="5" l="1"/>
  <c r="D196"/>
  <c r="D197" s="1"/>
  <c r="D198" s="1"/>
  <c r="E183"/>
  <c r="E184" s="1"/>
  <c r="E185" s="1"/>
  <c r="AB12"/>
  <c r="T12" i="2"/>
  <c r="D186"/>
  <c r="AI35" s="1"/>
  <c r="E179"/>
  <c r="E180" s="1"/>
  <c r="E181" s="1"/>
  <c r="E182" s="1"/>
  <c r="AJ31" s="1"/>
  <c r="AB12"/>
  <c r="AM12"/>
  <c r="F183"/>
  <c r="F184" s="1"/>
  <c r="F185" s="1"/>
  <c r="D200" i="5" l="1"/>
  <c r="V12"/>
  <c r="E186"/>
  <c r="AC12"/>
  <c r="U12" i="2"/>
  <c r="D187"/>
  <c r="D188" s="1"/>
  <c r="D189" s="1"/>
  <c r="AI39" s="1"/>
  <c r="AC12"/>
  <c r="E183"/>
  <c r="E184" s="1"/>
  <c r="E185" s="1"/>
  <c r="AN12"/>
  <c r="F186"/>
  <c r="AK35" s="1"/>
  <c r="O13" i="5" l="1"/>
  <c r="D201"/>
  <c r="D202" s="1"/>
  <c r="AD12"/>
  <c r="E187"/>
  <c r="E188" s="1"/>
  <c r="E189" s="1"/>
  <c r="V12" i="2"/>
  <c r="D190"/>
  <c r="D191" s="1"/>
  <c r="D192" s="1"/>
  <c r="D193" s="1"/>
  <c r="D194" s="1"/>
  <c r="D195" s="1"/>
  <c r="AI43" s="1"/>
  <c r="AD12"/>
  <c r="E186"/>
  <c r="AJ35" s="1"/>
  <c r="AO12"/>
  <c r="F187"/>
  <c r="F188" s="1"/>
  <c r="F189" s="1"/>
  <c r="AK39" s="1"/>
  <c r="P13" i="5" l="1"/>
  <c r="D203"/>
  <c r="D204" s="1"/>
  <c r="D205" s="1"/>
  <c r="D206" s="1"/>
  <c r="E190"/>
  <c r="E191" s="1"/>
  <c r="E192" s="1"/>
  <c r="E193" s="1"/>
  <c r="E194" s="1"/>
  <c r="E195" s="1"/>
  <c r="AE12"/>
  <c r="W12" i="2"/>
  <c r="D196"/>
  <c r="D197" s="1"/>
  <c r="D198" s="1"/>
  <c r="AE12"/>
  <c r="E187"/>
  <c r="E188" s="1"/>
  <c r="E189" s="1"/>
  <c r="AJ39" s="1"/>
  <c r="AP12"/>
  <c r="F190"/>
  <c r="F191" s="1"/>
  <c r="F192" s="1"/>
  <c r="F193" s="1"/>
  <c r="F194" s="1"/>
  <c r="F195" s="1"/>
  <c r="AK43" s="1"/>
  <c r="Q13" i="5" l="1"/>
  <c r="D207"/>
  <c r="D208" s="1"/>
  <c r="D209" s="1"/>
  <c r="E196"/>
  <c r="E197" s="1"/>
  <c r="E198" s="1"/>
  <c r="AF12"/>
  <c r="X12" i="2"/>
  <c r="D200"/>
  <c r="Z24" s="1"/>
  <c r="AF12"/>
  <c r="E190"/>
  <c r="E191" s="1"/>
  <c r="E192" s="1"/>
  <c r="E193" s="1"/>
  <c r="E194" s="1"/>
  <c r="E195" s="1"/>
  <c r="AJ43" s="1"/>
  <c r="F196"/>
  <c r="F197" s="1"/>
  <c r="F198" s="1"/>
  <c r="AQ12"/>
  <c r="D210" i="5" l="1"/>
  <c r="R13"/>
  <c r="E200"/>
  <c r="AG12"/>
  <c r="D201" i="2"/>
  <c r="D202" s="1"/>
  <c r="Z28" s="1"/>
  <c r="Q13"/>
  <c r="AG12"/>
  <c r="E196"/>
  <c r="E197" s="1"/>
  <c r="E198" s="1"/>
  <c r="AR12"/>
  <c r="F200"/>
  <c r="AB24" s="1"/>
  <c r="D211" i="5" l="1"/>
  <c r="D212" s="1"/>
  <c r="D213" s="1"/>
  <c r="S13"/>
  <c r="Z13"/>
  <c r="E201"/>
  <c r="E202" s="1"/>
  <c r="R13" i="2"/>
  <c r="D203"/>
  <c r="D204" s="1"/>
  <c r="D205" s="1"/>
  <c r="D206" s="1"/>
  <c r="Z32" s="1"/>
  <c r="AH12"/>
  <c r="E200"/>
  <c r="AA24" s="1"/>
  <c r="AK13"/>
  <c r="F201"/>
  <c r="F202" s="1"/>
  <c r="AB28" s="1"/>
  <c r="T13" i="5" l="1"/>
  <c r="D214"/>
  <c r="D215" s="1"/>
  <c r="D216" s="1"/>
  <c r="D217" s="1"/>
  <c r="D218" s="1"/>
  <c r="D219" s="1"/>
  <c r="AA13"/>
  <c r="E203"/>
  <c r="E204" s="1"/>
  <c r="E205" s="1"/>
  <c r="E206" s="1"/>
  <c r="D207" i="2"/>
  <c r="D208" s="1"/>
  <c r="D209" s="1"/>
  <c r="S13"/>
  <c r="E201"/>
  <c r="E202" s="1"/>
  <c r="AA28" s="1"/>
  <c r="AA13"/>
  <c r="AL13"/>
  <c r="F203"/>
  <c r="F204" s="1"/>
  <c r="F205" s="1"/>
  <c r="F206" s="1"/>
  <c r="AB32" s="1"/>
  <c r="D220" i="5" l="1"/>
  <c r="D221" s="1"/>
  <c r="D222" s="1"/>
  <c r="U13"/>
  <c r="AB13"/>
  <c r="E207"/>
  <c r="E208" s="1"/>
  <c r="E209" s="1"/>
  <c r="D210" i="2"/>
  <c r="Z36" s="1"/>
  <c r="T13"/>
  <c r="AB13"/>
  <c r="E203"/>
  <c r="E204" s="1"/>
  <c r="E205" s="1"/>
  <c r="E206" s="1"/>
  <c r="AA32" s="1"/>
  <c r="AM13"/>
  <c r="F207"/>
  <c r="F208" s="1"/>
  <c r="F209" s="1"/>
  <c r="D224" i="5" l="1"/>
  <c r="V13"/>
  <c r="E210"/>
  <c r="AC13"/>
  <c r="D211" i="2"/>
  <c r="D212" s="1"/>
  <c r="D213" s="1"/>
  <c r="Z40" s="1"/>
  <c r="U13"/>
  <c r="AC13"/>
  <c r="E207"/>
  <c r="E208" s="1"/>
  <c r="E209" s="1"/>
  <c r="AN13"/>
  <c r="F210"/>
  <c r="AB36" s="1"/>
  <c r="D225" i="5" l="1"/>
  <c r="D226" s="1"/>
  <c r="O14"/>
  <c r="AD13"/>
  <c r="E211"/>
  <c r="E212" s="1"/>
  <c r="E213" s="1"/>
  <c r="D214" i="2"/>
  <c r="D215" s="1"/>
  <c r="D216" s="1"/>
  <c r="D217" s="1"/>
  <c r="D218" s="1"/>
  <c r="D219" s="1"/>
  <c r="Z44" s="1"/>
  <c r="V13"/>
  <c r="E210"/>
  <c r="AA36" s="1"/>
  <c r="AD13"/>
  <c r="AO13"/>
  <c r="F211"/>
  <c r="F212" s="1"/>
  <c r="F213" s="1"/>
  <c r="AB40" s="1"/>
  <c r="P14" i="5" l="1"/>
  <c r="D227"/>
  <c r="D228" s="1"/>
  <c r="D229" s="1"/>
  <c r="D230" s="1"/>
  <c r="AE13"/>
  <c r="E214"/>
  <c r="E215" s="1"/>
  <c r="E216" s="1"/>
  <c r="E217" s="1"/>
  <c r="E218" s="1"/>
  <c r="E219" s="1"/>
  <c r="D220" i="2"/>
  <c r="D221" s="1"/>
  <c r="D222" s="1"/>
  <c r="W13"/>
  <c r="AE13"/>
  <c r="E211"/>
  <c r="E212" s="1"/>
  <c r="E213" s="1"/>
  <c r="AA40" s="1"/>
  <c r="AP13"/>
  <c r="F214"/>
  <c r="F215" s="1"/>
  <c r="F216" s="1"/>
  <c r="F217" s="1"/>
  <c r="F218" s="1"/>
  <c r="F219" s="1"/>
  <c r="AB44" s="1"/>
  <c r="D231" i="5" l="1"/>
  <c r="D232" s="1"/>
  <c r="D233" s="1"/>
  <c r="Q14"/>
  <c r="E220"/>
  <c r="E221" s="1"/>
  <c r="E222" s="1"/>
  <c r="AF13"/>
  <c r="D224" i="2"/>
  <c r="AC24" s="1"/>
  <c r="X13"/>
  <c r="AF13"/>
  <c r="E214"/>
  <c r="E215" s="1"/>
  <c r="E216" s="1"/>
  <c r="E217" s="1"/>
  <c r="E218" s="1"/>
  <c r="E219" s="1"/>
  <c r="AA44" s="1"/>
  <c r="AQ13"/>
  <c r="F220"/>
  <c r="F221" s="1"/>
  <c r="F222" s="1"/>
  <c r="D234" i="5" l="1"/>
  <c r="R14"/>
  <c r="E224"/>
  <c r="AG13"/>
  <c r="Q14" i="2"/>
  <c r="D225"/>
  <c r="D226" s="1"/>
  <c r="AC28" s="1"/>
  <c r="AG13"/>
  <c r="E220"/>
  <c r="E221" s="1"/>
  <c r="E222" s="1"/>
  <c r="AR13"/>
  <c r="F224"/>
  <c r="AE24" s="1"/>
  <c r="S14" i="5" l="1"/>
  <c r="D235"/>
  <c r="D236" s="1"/>
  <c r="D237" s="1"/>
  <c r="E225"/>
  <c r="E226" s="1"/>
  <c r="Z14"/>
  <c r="R14" i="2"/>
  <c r="D227"/>
  <c r="D228" s="1"/>
  <c r="D229" s="1"/>
  <c r="D230" s="1"/>
  <c r="AC32" s="1"/>
  <c r="AH13"/>
  <c r="E224"/>
  <c r="AD24" s="1"/>
  <c r="AK14"/>
  <c r="F225"/>
  <c r="F226" s="1"/>
  <c r="AE28" s="1"/>
  <c r="D238" i="5" l="1"/>
  <c r="D239" s="1"/>
  <c r="D240" s="1"/>
  <c r="D241" s="1"/>
  <c r="D242" s="1"/>
  <c r="D243" s="1"/>
  <c r="T14"/>
  <c r="AA14"/>
  <c r="E227"/>
  <c r="E228" s="1"/>
  <c r="E229" s="1"/>
  <c r="E230" s="1"/>
  <c r="S14" i="2"/>
  <c r="D231"/>
  <c r="D232" s="1"/>
  <c r="D233" s="1"/>
  <c r="AA14"/>
  <c r="E225"/>
  <c r="E226" s="1"/>
  <c r="AD28" s="1"/>
  <c r="AL14"/>
  <c r="F227"/>
  <c r="F228" s="1"/>
  <c r="F229" s="1"/>
  <c r="F230" s="1"/>
  <c r="AE32" s="1"/>
  <c r="D244" i="5" l="1"/>
  <c r="D245" s="1"/>
  <c r="D246" s="1"/>
  <c r="U14"/>
  <c r="E231"/>
  <c r="E232" s="1"/>
  <c r="E233" s="1"/>
  <c r="AB14"/>
  <c r="T14" i="2"/>
  <c r="D234"/>
  <c r="AC36" s="1"/>
  <c r="AB14"/>
  <c r="E227"/>
  <c r="E228" s="1"/>
  <c r="E229" s="1"/>
  <c r="E230" s="1"/>
  <c r="AD32" s="1"/>
  <c r="AM14"/>
  <c r="F231"/>
  <c r="F232" s="1"/>
  <c r="F233" s="1"/>
  <c r="D248" i="5" l="1"/>
  <c r="V14"/>
  <c r="AC14"/>
  <c r="E234"/>
  <c r="U14" i="2"/>
  <c r="D235"/>
  <c r="D236" s="1"/>
  <c r="D237" s="1"/>
  <c r="AC40" s="1"/>
  <c r="AC14"/>
  <c r="E231"/>
  <c r="E232" s="1"/>
  <c r="E233" s="1"/>
  <c r="AN14"/>
  <c r="F234"/>
  <c r="AE36" s="1"/>
  <c r="O15" i="5" l="1"/>
  <c r="D249"/>
  <c r="D250" s="1"/>
  <c r="AD14"/>
  <c r="E235"/>
  <c r="E236" s="1"/>
  <c r="E237" s="1"/>
  <c r="V14" i="2"/>
  <c r="D238"/>
  <c r="D239" s="1"/>
  <c r="D240" s="1"/>
  <c r="D241" s="1"/>
  <c r="D242" s="1"/>
  <c r="D243" s="1"/>
  <c r="AC44" s="1"/>
  <c r="AD14"/>
  <c r="E234"/>
  <c r="AD36" s="1"/>
  <c r="AO14"/>
  <c r="F235"/>
  <c r="F236" s="1"/>
  <c r="F237" s="1"/>
  <c r="AE40" s="1"/>
  <c r="P15" i="5" l="1"/>
  <c r="D251"/>
  <c r="D252" s="1"/>
  <c r="D253" s="1"/>
  <c r="D254" s="1"/>
  <c r="AE14"/>
  <c r="E238"/>
  <c r="E239" s="1"/>
  <c r="E240" s="1"/>
  <c r="E241" s="1"/>
  <c r="E242" s="1"/>
  <c r="E243" s="1"/>
  <c r="D244" i="2"/>
  <c r="D245" s="1"/>
  <c r="D246" s="1"/>
  <c r="W14"/>
  <c r="AE14"/>
  <c r="E235"/>
  <c r="E236" s="1"/>
  <c r="E237" s="1"/>
  <c r="AD40" s="1"/>
  <c r="AP14"/>
  <c r="F238"/>
  <c r="F239" s="1"/>
  <c r="F240" s="1"/>
  <c r="F241" s="1"/>
  <c r="F242" s="1"/>
  <c r="F243" s="1"/>
  <c r="AE44" s="1"/>
  <c r="Q15" i="5" l="1"/>
  <c r="D255"/>
  <c r="D256" s="1"/>
  <c r="D257" s="1"/>
  <c r="AF14"/>
  <c r="E244"/>
  <c r="E245" s="1"/>
  <c r="E246" s="1"/>
  <c r="E248" s="1"/>
  <c r="X14" i="2"/>
  <c r="D248"/>
  <c r="AF24" s="1"/>
  <c r="AF14"/>
  <c r="E238"/>
  <c r="E239" s="1"/>
  <c r="E240" s="1"/>
  <c r="E241" s="1"/>
  <c r="E242" s="1"/>
  <c r="E243" s="1"/>
  <c r="AD44" s="1"/>
  <c r="AQ14"/>
  <c r="F244"/>
  <c r="F245" s="1"/>
  <c r="F246" s="1"/>
  <c r="D258" i="5" l="1"/>
  <c r="R15"/>
  <c r="AG14"/>
  <c r="Q15" i="2"/>
  <c r="D249"/>
  <c r="D250" s="1"/>
  <c r="AF28" s="1"/>
  <c r="AG14"/>
  <c r="E244"/>
  <c r="E245" s="1"/>
  <c r="E246" s="1"/>
  <c r="AR14"/>
  <c r="AH24"/>
  <c r="D259" i="5" l="1"/>
  <c r="D260" s="1"/>
  <c r="D261" s="1"/>
  <c r="S15"/>
  <c r="E249"/>
  <c r="E250" s="1"/>
  <c r="Z15"/>
  <c r="R15" i="2"/>
  <c r="D251"/>
  <c r="D252" s="1"/>
  <c r="D253" s="1"/>
  <c r="D254" s="1"/>
  <c r="AF32" s="1"/>
  <c r="AH14"/>
  <c r="E248"/>
  <c r="AG24" s="1"/>
  <c r="F249"/>
  <c r="F250" s="1"/>
  <c r="AH28" s="1"/>
  <c r="AK15"/>
  <c r="T15" i="5" l="1"/>
  <c r="D262"/>
  <c r="D263" s="1"/>
  <c r="D264" s="1"/>
  <c r="D265" s="1"/>
  <c r="D266" s="1"/>
  <c r="D267" s="1"/>
  <c r="E251"/>
  <c r="E252" s="1"/>
  <c r="E253" s="1"/>
  <c r="E254" s="1"/>
  <c r="AA15"/>
  <c r="S15" i="2"/>
  <c r="D255"/>
  <c r="D256" s="1"/>
  <c r="D257" s="1"/>
  <c r="AA15"/>
  <c r="E249"/>
  <c r="E250" s="1"/>
  <c r="AG28" s="1"/>
  <c r="AL15"/>
  <c r="F251"/>
  <c r="F252" s="1"/>
  <c r="F253" s="1"/>
  <c r="F254" s="1"/>
  <c r="AH32" s="1"/>
  <c r="D268" i="5" l="1"/>
  <c r="D269" s="1"/>
  <c r="D270" s="1"/>
  <c r="D272" s="1"/>
  <c r="U15"/>
  <c r="E255"/>
  <c r="E256" s="1"/>
  <c r="E257" s="1"/>
  <c r="AB15"/>
  <c r="T15" i="2"/>
  <c r="D258"/>
  <c r="AF36" s="1"/>
  <c r="E251"/>
  <c r="E252" s="1"/>
  <c r="E253" s="1"/>
  <c r="E254" s="1"/>
  <c r="AG32" s="1"/>
  <c r="AB15"/>
  <c r="AM15"/>
  <c r="F255"/>
  <c r="F256" s="1"/>
  <c r="F257" s="1"/>
  <c r="V15" i="5" l="1"/>
  <c r="E258"/>
  <c r="AC15"/>
  <c r="U15" i="2"/>
  <c r="D259"/>
  <c r="D260" s="1"/>
  <c r="D261" s="1"/>
  <c r="AF40" s="1"/>
  <c r="AC15"/>
  <c r="E255"/>
  <c r="E256" s="1"/>
  <c r="E257" s="1"/>
  <c r="AN15"/>
  <c r="F258"/>
  <c r="AH36" s="1"/>
  <c r="D273" i="5" l="1"/>
  <c r="D274" s="1"/>
  <c r="O16"/>
  <c r="E259"/>
  <c r="E260" s="1"/>
  <c r="E261" s="1"/>
  <c r="AD15"/>
  <c r="V15" i="2"/>
  <c r="D262"/>
  <c r="D263" s="1"/>
  <c r="D264" s="1"/>
  <c r="D265" s="1"/>
  <c r="D266" s="1"/>
  <c r="D267" s="1"/>
  <c r="AF44" s="1"/>
  <c r="AD15"/>
  <c r="E258"/>
  <c r="AG36" s="1"/>
  <c r="AO15"/>
  <c r="F259"/>
  <c r="F260" s="1"/>
  <c r="F261" s="1"/>
  <c r="AH40" s="1"/>
  <c r="P16" i="5" l="1"/>
  <c r="D275"/>
  <c r="D276" s="1"/>
  <c r="D277" s="1"/>
  <c r="D278" s="1"/>
  <c r="AE15"/>
  <c r="E262"/>
  <c r="E263" s="1"/>
  <c r="E264" s="1"/>
  <c r="E265" s="1"/>
  <c r="E266" s="1"/>
  <c r="E267" s="1"/>
  <c r="W15" i="2"/>
  <c r="D268"/>
  <c r="D269" s="1"/>
  <c r="D270" s="1"/>
  <c r="D272" s="1"/>
  <c r="AE15"/>
  <c r="E259"/>
  <c r="E260" s="1"/>
  <c r="E261" s="1"/>
  <c r="AG40" s="1"/>
  <c r="AP15"/>
  <c r="F262"/>
  <c r="F263" s="1"/>
  <c r="F264" s="1"/>
  <c r="F265" s="1"/>
  <c r="F266" s="1"/>
  <c r="F267" s="1"/>
  <c r="AH44" s="1"/>
  <c r="D279" i="5" l="1"/>
  <c r="D280" s="1"/>
  <c r="D281" s="1"/>
  <c r="Q16"/>
  <c r="E268"/>
  <c r="E269" s="1"/>
  <c r="E270" s="1"/>
  <c r="AF15"/>
  <c r="AI24" i="2"/>
  <c r="X15"/>
  <c r="AF15"/>
  <c r="E262"/>
  <c r="E263" s="1"/>
  <c r="E264" s="1"/>
  <c r="E265" s="1"/>
  <c r="E266" s="1"/>
  <c r="E267" s="1"/>
  <c r="AG44" s="1"/>
  <c r="AQ15"/>
  <c r="F268"/>
  <c r="F269" s="1"/>
  <c r="F270" s="1"/>
  <c r="R16" i="5" l="1"/>
  <c r="D282"/>
  <c r="E272"/>
  <c r="AG15"/>
  <c r="Q16" i="2"/>
  <c r="D273"/>
  <c r="D274" s="1"/>
  <c r="AI28" s="1"/>
  <c r="AG15"/>
  <c r="E268"/>
  <c r="E269" s="1"/>
  <c r="E270" s="1"/>
  <c r="AR15"/>
  <c r="AK24"/>
  <c r="S16" i="5" l="1"/>
  <c r="D283"/>
  <c r="D284" s="1"/>
  <c r="D285" s="1"/>
  <c r="E273"/>
  <c r="E274" s="1"/>
  <c r="Z16"/>
  <c r="R16" i="2"/>
  <c r="D275"/>
  <c r="D276" s="1"/>
  <c r="D277" s="1"/>
  <c r="D278" s="1"/>
  <c r="AI32" s="1"/>
  <c r="AH15"/>
  <c r="E272"/>
  <c r="AJ24" s="1"/>
  <c r="AK16"/>
  <c r="F273"/>
  <c r="F274" s="1"/>
  <c r="AK28" s="1"/>
  <c r="T16" i="5" l="1"/>
  <c r="D286"/>
  <c r="D287" s="1"/>
  <c r="D288" s="1"/>
  <c r="D289" s="1"/>
  <c r="D290" s="1"/>
  <c r="D291" s="1"/>
  <c r="E275"/>
  <c r="E276" s="1"/>
  <c r="E277" s="1"/>
  <c r="E278" s="1"/>
  <c r="AA16"/>
  <c r="S16" i="2"/>
  <c r="D279"/>
  <c r="D280" s="1"/>
  <c r="D281" s="1"/>
  <c r="AA16"/>
  <c r="E273"/>
  <c r="E274" s="1"/>
  <c r="AJ28" s="1"/>
  <c r="F275"/>
  <c r="F276" s="1"/>
  <c r="F277" s="1"/>
  <c r="F278" s="1"/>
  <c r="AK32" s="1"/>
  <c r="AL16"/>
  <c r="U16" i="5" l="1"/>
  <c r="D292"/>
  <c r="D293" s="1"/>
  <c r="D294" s="1"/>
  <c r="E279"/>
  <c r="E280" s="1"/>
  <c r="E281" s="1"/>
  <c r="AB16"/>
  <c r="T16" i="2"/>
  <c r="D282"/>
  <c r="AI36" s="1"/>
  <c r="AB16"/>
  <c r="E275"/>
  <c r="E276" s="1"/>
  <c r="E277" s="1"/>
  <c r="E278" s="1"/>
  <c r="AJ32" s="1"/>
  <c r="AM16"/>
  <c r="F279"/>
  <c r="F280" s="1"/>
  <c r="F281" s="1"/>
  <c r="V16" i="5" l="1"/>
  <c r="D296"/>
  <c r="E282"/>
  <c r="AC16"/>
  <c r="U16" i="2"/>
  <c r="D283"/>
  <c r="D284" s="1"/>
  <c r="D285" s="1"/>
  <c r="AI40" s="1"/>
  <c r="AC16"/>
  <c r="E279"/>
  <c r="E280" s="1"/>
  <c r="E281" s="1"/>
  <c r="AN16"/>
  <c r="F282"/>
  <c r="AK36" s="1"/>
  <c r="D297" i="5" l="1"/>
  <c r="D298" s="1"/>
  <c r="O17"/>
  <c r="E283"/>
  <c r="E284" s="1"/>
  <c r="E285" s="1"/>
  <c r="AD16"/>
  <c r="D286" i="2"/>
  <c r="D287" s="1"/>
  <c r="D288" s="1"/>
  <c r="D289" s="1"/>
  <c r="D290" s="1"/>
  <c r="D291" s="1"/>
  <c r="AI44" s="1"/>
  <c r="V16"/>
  <c r="AD16"/>
  <c r="E282"/>
  <c r="AJ36" s="1"/>
  <c r="AO16"/>
  <c r="F283"/>
  <c r="F284" s="1"/>
  <c r="F285" s="1"/>
  <c r="AK40" s="1"/>
  <c r="D299" i="5" l="1"/>
  <c r="D300" s="1"/>
  <c r="D301" s="1"/>
  <c r="D302" s="1"/>
  <c r="P17"/>
  <c r="E286"/>
  <c r="E287" s="1"/>
  <c r="E288" s="1"/>
  <c r="E289" s="1"/>
  <c r="E290" s="1"/>
  <c r="E291" s="1"/>
  <c r="AE16"/>
  <c r="W16" i="2"/>
  <c r="D292"/>
  <c r="D293" s="1"/>
  <c r="D294" s="1"/>
  <c r="AE16"/>
  <c r="E283"/>
  <c r="E284" s="1"/>
  <c r="E285" s="1"/>
  <c r="AJ40" s="1"/>
  <c r="AP16"/>
  <c r="F286"/>
  <c r="F287" s="1"/>
  <c r="F288" s="1"/>
  <c r="F289" s="1"/>
  <c r="F290" s="1"/>
  <c r="F291" s="1"/>
  <c r="AK44" s="1"/>
  <c r="D303" i="5" l="1"/>
  <c r="D304" s="1"/>
  <c r="D305" s="1"/>
  <c r="Q17"/>
  <c r="E292"/>
  <c r="E293" s="1"/>
  <c r="E294" s="1"/>
  <c r="E346" s="1"/>
  <c r="AF16"/>
  <c r="X16" i="2"/>
  <c r="D296"/>
  <c r="Z25" s="1"/>
  <c r="AF16"/>
  <c r="E286"/>
  <c r="E287" s="1"/>
  <c r="E288" s="1"/>
  <c r="E289" s="1"/>
  <c r="E290" s="1"/>
  <c r="E291" s="1"/>
  <c r="AJ44" s="1"/>
  <c r="AQ16"/>
  <c r="F292"/>
  <c r="F293" s="1"/>
  <c r="F294" s="1"/>
  <c r="AB25" l="1"/>
  <c r="F296"/>
  <c r="F346"/>
  <c r="D306" i="5"/>
  <c r="R17"/>
  <c r="E296"/>
  <c r="AG16"/>
  <c r="Q17" i="2"/>
  <c r="D297"/>
  <c r="D298" s="1"/>
  <c r="Z29" s="1"/>
  <c r="AG16"/>
  <c r="E292"/>
  <c r="E293" s="1"/>
  <c r="E294" s="1"/>
  <c r="AR16"/>
  <c r="D307" i="5" l="1"/>
  <c r="D308" s="1"/>
  <c r="D309" s="1"/>
  <c r="S17"/>
  <c r="Z17"/>
  <c r="E297"/>
  <c r="E298" s="1"/>
  <c r="R17" i="2"/>
  <c r="D299"/>
  <c r="D300" s="1"/>
  <c r="D301" s="1"/>
  <c r="D302" s="1"/>
  <c r="Z33" s="1"/>
  <c r="AH16"/>
  <c r="E296"/>
  <c r="AA25" s="1"/>
  <c r="F297"/>
  <c r="F298" s="1"/>
  <c r="AB29" s="1"/>
  <c r="AK17"/>
  <c r="T17" i="5" l="1"/>
  <c r="D310"/>
  <c r="D311" s="1"/>
  <c r="D312" s="1"/>
  <c r="D313" s="1"/>
  <c r="D314" s="1"/>
  <c r="D315" s="1"/>
  <c r="AA17"/>
  <c r="E299"/>
  <c r="E300" s="1"/>
  <c r="E301" s="1"/>
  <c r="E302" s="1"/>
  <c r="S17" i="2"/>
  <c r="D303"/>
  <c r="D304" s="1"/>
  <c r="D305" s="1"/>
  <c r="E297"/>
  <c r="E298" s="1"/>
  <c r="AA29" s="1"/>
  <c r="AA17"/>
  <c r="AL17"/>
  <c r="F299"/>
  <c r="F300" s="1"/>
  <c r="F301" s="1"/>
  <c r="F302" s="1"/>
  <c r="AB33" s="1"/>
  <c r="U17" i="5" l="1"/>
  <c r="D316"/>
  <c r="D317" s="1"/>
  <c r="D318" s="1"/>
  <c r="D346" s="1"/>
  <c r="E303"/>
  <c r="E304" s="1"/>
  <c r="E305" s="1"/>
  <c r="AB17"/>
  <c r="T17" i="2"/>
  <c r="D306"/>
  <c r="Z37" s="1"/>
  <c r="AB17"/>
  <c r="E299"/>
  <c r="E300" s="1"/>
  <c r="E301" s="1"/>
  <c r="E302" s="1"/>
  <c r="AA33" s="1"/>
  <c r="AM17"/>
  <c r="F303"/>
  <c r="F304" s="1"/>
  <c r="F305" s="1"/>
  <c r="D320" i="5" l="1"/>
  <c r="V17"/>
  <c r="E306"/>
  <c r="AC17"/>
  <c r="U17" i="2"/>
  <c r="D307"/>
  <c r="D308" s="1"/>
  <c r="D309" s="1"/>
  <c r="Z41" s="1"/>
  <c r="E303"/>
  <c r="E304" s="1"/>
  <c r="E305" s="1"/>
  <c r="AC17"/>
  <c r="AN17"/>
  <c r="F306"/>
  <c r="AB37" s="1"/>
  <c r="D321" i="5" l="1"/>
  <c r="D322" s="1"/>
  <c r="O18"/>
  <c r="E307"/>
  <c r="E308" s="1"/>
  <c r="E309" s="1"/>
  <c r="AD17"/>
  <c r="V17" i="2"/>
  <c r="D310"/>
  <c r="D311" s="1"/>
  <c r="D312" s="1"/>
  <c r="D313" s="1"/>
  <c r="D314" s="1"/>
  <c r="D315" s="1"/>
  <c r="Z45" s="1"/>
  <c r="AD17"/>
  <c r="E306"/>
  <c r="AA37" s="1"/>
  <c r="AO17"/>
  <c r="F307"/>
  <c r="F308" s="1"/>
  <c r="F309" s="1"/>
  <c r="AB41" s="1"/>
  <c r="D323" i="5" l="1"/>
  <c r="D324" s="1"/>
  <c r="D325" s="1"/>
  <c r="D326" s="1"/>
  <c r="P18"/>
  <c r="AE17"/>
  <c r="E310"/>
  <c r="E311" s="1"/>
  <c r="E312" s="1"/>
  <c r="E313" s="1"/>
  <c r="E314" s="1"/>
  <c r="E315" s="1"/>
  <c r="W17" i="2"/>
  <c r="D316"/>
  <c r="D317" s="1"/>
  <c r="D318" s="1"/>
  <c r="D345" s="1"/>
  <c r="AE17"/>
  <c r="E307"/>
  <c r="E308" s="1"/>
  <c r="E309" s="1"/>
  <c r="AA41" s="1"/>
  <c r="AP17"/>
  <c r="F310"/>
  <c r="F311" s="1"/>
  <c r="F312" s="1"/>
  <c r="F313" s="1"/>
  <c r="F314" s="1"/>
  <c r="F315" s="1"/>
  <c r="AB45" s="1"/>
  <c r="D327" i="5" l="1"/>
  <c r="D328" s="1"/>
  <c r="D329" s="1"/>
  <c r="Q18"/>
  <c r="E316"/>
  <c r="E317" s="1"/>
  <c r="E318" s="1"/>
  <c r="AF17"/>
  <c r="X17" i="2"/>
  <c r="D320"/>
  <c r="AC25" s="1"/>
  <c r="AF17"/>
  <c r="E310"/>
  <c r="E311" s="1"/>
  <c r="E312" s="1"/>
  <c r="E313" s="1"/>
  <c r="E314" s="1"/>
  <c r="E315" s="1"/>
  <c r="AA45" s="1"/>
  <c r="AQ17"/>
  <c r="F316"/>
  <c r="F317" s="1"/>
  <c r="F318" s="1"/>
  <c r="F320" l="1"/>
  <c r="AE25" s="1"/>
  <c r="F345"/>
  <c r="D330" i="5"/>
  <c r="R18"/>
  <c r="E320"/>
  <c r="AG17"/>
  <c r="Q18" i="2"/>
  <c r="D321"/>
  <c r="D322" s="1"/>
  <c r="AC29" s="1"/>
  <c r="E316"/>
  <c r="E317" s="1"/>
  <c r="E318" s="1"/>
  <c r="AG17"/>
  <c r="AR17"/>
  <c r="D331" i="5" l="1"/>
  <c r="D332" s="1"/>
  <c r="D333" s="1"/>
  <c r="S18"/>
  <c r="Z18"/>
  <c r="E321"/>
  <c r="E322" s="1"/>
  <c r="R18" i="2"/>
  <c r="D323"/>
  <c r="D324" s="1"/>
  <c r="D325" s="1"/>
  <c r="D326" s="1"/>
  <c r="AC33" s="1"/>
  <c r="AH17"/>
  <c r="E320"/>
  <c r="AD25" s="1"/>
  <c r="AK18"/>
  <c r="F321"/>
  <c r="F322" s="1"/>
  <c r="AE29" s="1"/>
  <c r="D334" i="5" l="1"/>
  <c r="D335" s="1"/>
  <c r="D336" s="1"/>
  <c r="D337" s="1"/>
  <c r="D338" s="1"/>
  <c r="D339" s="1"/>
  <c r="T18"/>
  <c r="AA18"/>
  <c r="E323"/>
  <c r="E324" s="1"/>
  <c r="E325" s="1"/>
  <c r="E326" s="1"/>
  <c r="S18" i="2"/>
  <c r="D327"/>
  <c r="D328" s="1"/>
  <c r="D329" s="1"/>
  <c r="AA18"/>
  <c r="E321"/>
  <c r="E322" s="1"/>
  <c r="AD29" s="1"/>
  <c r="AL18"/>
  <c r="F323"/>
  <c r="F324" s="1"/>
  <c r="F325" s="1"/>
  <c r="F326" s="1"/>
  <c r="AE33" s="1"/>
  <c r="D340" i="5" l="1"/>
  <c r="D341" s="1"/>
  <c r="D342" s="1"/>
  <c r="U18"/>
  <c r="E327"/>
  <c r="E328" s="1"/>
  <c r="E329" s="1"/>
  <c r="AB18"/>
  <c r="T18" i="2"/>
  <c r="D330"/>
  <c r="AC37" s="1"/>
  <c r="AB18"/>
  <c r="E323"/>
  <c r="E324" s="1"/>
  <c r="E325" s="1"/>
  <c r="E326" s="1"/>
  <c r="AD33" s="1"/>
  <c r="AM18"/>
  <c r="F327"/>
  <c r="F328" s="1"/>
  <c r="F329" s="1"/>
  <c r="D345" i="5" l="1"/>
  <c r="V18"/>
  <c r="E330"/>
  <c r="AC18"/>
  <c r="U18" i="2"/>
  <c r="D331"/>
  <c r="D332" s="1"/>
  <c r="D333" s="1"/>
  <c r="AC41" s="1"/>
  <c r="AC18"/>
  <c r="E327"/>
  <c r="E328" s="1"/>
  <c r="E329" s="1"/>
  <c r="AN18"/>
  <c r="F330"/>
  <c r="AE37" s="1"/>
  <c r="AD18" i="5" l="1"/>
  <c r="E331"/>
  <c r="E332" s="1"/>
  <c r="E333" s="1"/>
  <c r="V18" i="2"/>
  <c r="D334"/>
  <c r="D335" s="1"/>
  <c r="D336" s="1"/>
  <c r="D337" s="1"/>
  <c r="D338" s="1"/>
  <c r="D339" s="1"/>
  <c r="AC45" s="1"/>
  <c r="AD18"/>
  <c r="E330"/>
  <c r="AD37" s="1"/>
  <c r="AO18"/>
  <c r="F331"/>
  <c r="F332" s="1"/>
  <c r="F333" s="1"/>
  <c r="AE41" s="1"/>
  <c r="AE18" i="5" l="1"/>
  <c r="E334"/>
  <c r="E335" s="1"/>
  <c r="E336" s="1"/>
  <c r="E337" s="1"/>
  <c r="E338" s="1"/>
  <c r="E339" s="1"/>
  <c r="W18" i="2"/>
  <c r="D340"/>
  <c r="D341" s="1"/>
  <c r="D342" s="1"/>
  <c r="D346" s="1"/>
  <c r="AE18"/>
  <c r="E331"/>
  <c r="E332" s="1"/>
  <c r="E333" s="1"/>
  <c r="AD41" s="1"/>
  <c r="AP18"/>
  <c r="F334"/>
  <c r="F335" s="1"/>
  <c r="F336" s="1"/>
  <c r="F337" s="1"/>
  <c r="F338" s="1"/>
  <c r="F339" s="1"/>
  <c r="AE45" s="1"/>
  <c r="E340" i="5" l="1"/>
  <c r="E341" s="1"/>
  <c r="E342" s="1"/>
  <c r="AF18"/>
  <c r="X18" i="2"/>
  <c r="AF18"/>
  <c r="E334"/>
  <c r="E335" s="1"/>
  <c r="E336" s="1"/>
  <c r="E337" s="1"/>
  <c r="E338" s="1"/>
  <c r="E339" s="1"/>
  <c r="AD45" s="1"/>
  <c r="AQ18"/>
  <c r="F340"/>
  <c r="F341" s="1"/>
  <c r="F342" s="1"/>
  <c r="E345" i="5" l="1"/>
  <c r="AG18"/>
  <c r="AG18" i="2"/>
  <c r="E340"/>
  <c r="E341" s="1"/>
  <c r="E342" s="1"/>
  <c r="AR18"/>
  <c r="AH18" l="1"/>
  <c r="E345"/>
</calcChain>
</file>

<file path=xl/sharedStrings.xml><?xml version="1.0" encoding="utf-8"?>
<sst xmlns="http://schemas.openxmlformats.org/spreadsheetml/2006/main" count="751" uniqueCount="49">
  <si>
    <t>ВВЕДЕНИЙ В ДІЮ</t>
  </si>
  <si>
    <t>ВИПУСК 1</t>
  </si>
  <si>
    <t>ВИПУСК 2</t>
  </si>
  <si>
    <t>ВИПУСК 3</t>
  </si>
  <si>
    <t>Виїзд з гаражу</t>
  </si>
  <si>
    <t>1 рейс</t>
  </si>
  <si>
    <t>Корятовича</t>
  </si>
  <si>
    <t>Капітанський мостик</t>
  </si>
  <si>
    <t>Митна</t>
  </si>
  <si>
    <t>2 рейс</t>
  </si>
  <si>
    <t>3 рейс</t>
  </si>
  <si>
    <t>4 рейс</t>
  </si>
  <si>
    <t>5 рейс</t>
  </si>
  <si>
    <t>6 рейс</t>
  </si>
  <si>
    <t>7 рейс</t>
  </si>
  <si>
    <t>Час на заїзд</t>
  </si>
  <si>
    <t>Заїзд в парк</t>
  </si>
  <si>
    <t>Час в дорозі</t>
  </si>
  <si>
    <t>буденний</t>
  </si>
  <si>
    <t>ВИПУСК 4</t>
  </si>
  <si>
    <t>вул. Чорновола</t>
  </si>
  <si>
    <t>вул. Легоцького</t>
  </si>
  <si>
    <t>ТЦ ТОКІО</t>
  </si>
  <si>
    <t>Беркут</t>
  </si>
  <si>
    <t>АТП</t>
  </si>
  <si>
    <t>Білочка</t>
  </si>
  <si>
    <t>16-ти Поверхівка</t>
  </si>
  <si>
    <t>Дружба народів</t>
  </si>
  <si>
    <t>Поштова</t>
  </si>
  <si>
    <t>Радіоцентр</t>
  </si>
  <si>
    <t>Автоуправління</t>
  </si>
  <si>
    <t>Достоєвського</t>
  </si>
  <si>
    <t>19-та Школа</t>
  </si>
  <si>
    <t>Легоцького</t>
  </si>
  <si>
    <t>Велмарт</t>
  </si>
  <si>
    <t>Чорновола</t>
  </si>
  <si>
    <t>МАРШРУТ  № 22</t>
  </si>
  <si>
    <t>8 рейс</t>
  </si>
  <si>
    <t>9 рейс</t>
  </si>
  <si>
    <t>10 рейс</t>
  </si>
  <si>
    <t>11 рейс</t>
  </si>
  <si>
    <t>12 рейс</t>
  </si>
  <si>
    <t>13 рейс</t>
  </si>
  <si>
    <t>14 рейс</t>
  </si>
  <si>
    <t>1-й Випуск</t>
  </si>
  <si>
    <t>2-й Випуск</t>
  </si>
  <si>
    <t>3-й Випуск</t>
  </si>
  <si>
    <t>16-ти Поверхівка (в напрямку Корятовича)</t>
  </si>
  <si>
    <t>16-ти Поверхівка (в напрямку Чорновола)</t>
  </si>
</sst>
</file>

<file path=xl/styles.xml><?xml version="1.0" encoding="utf-8"?>
<styleSheet xmlns="http://schemas.openxmlformats.org/spreadsheetml/2006/main">
  <numFmts count="1">
    <numFmt numFmtId="164" formatCode="[h]:mm"/>
  </numFmts>
  <fonts count="20">
    <font>
      <sz val="11"/>
      <color theme="1"/>
      <name val="Calibri"/>
      <family val="2"/>
      <scheme val="minor"/>
    </font>
    <font>
      <sz val="14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name val="Arial Narrow"/>
      <family val="2"/>
      <charset val="204"/>
    </font>
    <font>
      <sz val="14"/>
      <color theme="0"/>
      <name val="Arial Narrow"/>
      <family val="2"/>
      <charset val="204"/>
    </font>
    <font>
      <b/>
      <sz val="2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20"/>
      <color theme="1"/>
      <name val="Arial Narrow"/>
      <family val="2"/>
      <charset val="204"/>
    </font>
    <font>
      <sz val="15"/>
      <color theme="1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Arial Narrow"/>
      <family val="2"/>
      <charset val="204"/>
    </font>
    <font>
      <sz val="14"/>
      <color rgb="FFFF0000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 applyAlignment="1"/>
    <xf numFmtId="14" fontId="2" fillId="0" borderId="0" xfId="0" applyNumberFormat="1" applyFont="1" applyFill="1" applyAlignment="1"/>
    <xf numFmtId="0" fontId="3" fillId="0" borderId="0" xfId="0" applyFont="1"/>
    <xf numFmtId="20" fontId="4" fillId="0" borderId="2" xfId="0" applyNumberFormat="1" applyFont="1" applyFill="1" applyBorder="1" applyAlignment="1">
      <alignment horizontal="center"/>
    </xf>
    <xf numFmtId="20" fontId="1" fillId="0" borderId="0" xfId="0" applyNumberFormat="1" applyFont="1" applyFill="1" applyAlignment="1">
      <alignment horizontal="center"/>
    </xf>
    <xf numFmtId="20" fontId="5" fillId="0" borderId="0" xfId="0" applyNumberFormat="1" applyFont="1" applyFill="1"/>
    <xf numFmtId="0" fontId="5" fillId="0" borderId="0" xfId="0" applyFont="1" applyFill="1"/>
    <xf numFmtId="20" fontId="3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20" fontId="4" fillId="0" borderId="4" xfId="0" applyNumberFormat="1" applyFont="1" applyFill="1" applyBorder="1" applyAlignment="1">
      <alignment vertical="center" textRotation="90" wrapText="1"/>
    </xf>
    <xf numFmtId="20" fontId="4" fillId="0" borderId="5" xfId="0" applyNumberFormat="1" applyFont="1" applyFill="1" applyBorder="1" applyAlignment="1">
      <alignment vertical="center" textRotation="90" wrapText="1"/>
    </xf>
    <xf numFmtId="20" fontId="2" fillId="0" borderId="2" xfId="0" applyNumberFormat="1" applyFont="1" applyFill="1" applyBorder="1" applyAlignment="1">
      <alignment horizontal="left" vertical="center" wrapText="1"/>
    </xf>
    <xf numFmtId="20" fontId="5" fillId="0" borderId="6" xfId="0" applyNumberFormat="1" applyFont="1" applyFill="1" applyBorder="1" applyAlignment="1">
      <alignment vertical="center" wrapText="1"/>
    </xf>
    <xf numFmtId="20" fontId="4" fillId="0" borderId="2" xfId="0" applyNumberFormat="1" applyFont="1" applyFill="1" applyBorder="1" applyAlignment="1">
      <alignment vertical="center" wrapText="1"/>
    </xf>
    <xf numFmtId="20" fontId="1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20" fontId="1" fillId="5" borderId="3" xfId="0" applyNumberFormat="1" applyFont="1" applyFill="1" applyBorder="1" applyAlignment="1">
      <alignment vertical="center" wrapText="1"/>
    </xf>
    <xf numFmtId="20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textRotation="90"/>
    </xf>
    <xf numFmtId="20" fontId="1" fillId="0" borderId="0" xfId="0" applyNumberFormat="1" applyFont="1" applyAlignment="1">
      <alignment horizontal="center" vertical="center"/>
    </xf>
    <xf numFmtId="20" fontId="7" fillId="6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20" fontId="4" fillId="0" borderId="2" xfId="0" applyNumberFormat="1" applyFont="1" applyFill="1" applyBorder="1" applyAlignment="1">
      <alignment horizontal="center" vertical="center"/>
    </xf>
    <xf numFmtId="20" fontId="2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0" applyNumberFormat="1" applyFill="1" applyBorder="1"/>
    <xf numFmtId="20" fontId="0" fillId="0" borderId="0" xfId="0" applyNumberFormat="1" applyFill="1" applyBorder="1"/>
    <xf numFmtId="20" fontId="1" fillId="5" borderId="0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20" fontId="1" fillId="5" borderId="0" xfId="0" applyNumberFormat="1" applyFont="1" applyFill="1" applyBorder="1" applyAlignment="1">
      <alignment horizontal="center" vertical="center"/>
    </xf>
    <xf numFmtId="20" fontId="0" fillId="5" borderId="0" xfId="0" applyNumberFormat="1" applyFill="1" applyBorder="1"/>
    <xf numFmtId="0" fontId="0" fillId="5" borderId="0" xfId="0" applyFill="1" applyBorder="1"/>
    <xf numFmtId="0" fontId="1" fillId="7" borderId="5" xfId="0" applyNumberFormat="1" applyFont="1" applyFill="1" applyBorder="1" applyAlignment="1">
      <alignment horizontal="center" vertical="center"/>
    </xf>
    <xf numFmtId="20" fontId="0" fillId="7" borderId="2" xfId="0" applyNumberFormat="1" applyFill="1" applyBorder="1"/>
    <xf numFmtId="20" fontId="3" fillId="0" borderId="8" xfId="0" applyNumberFormat="1" applyFont="1" applyBorder="1" applyAlignment="1">
      <alignment horizontal="center" vertical="center"/>
    </xf>
    <xf numFmtId="0" fontId="8" fillId="0" borderId="0" xfId="0" applyFont="1"/>
    <xf numFmtId="20" fontId="8" fillId="3" borderId="2" xfId="0" applyNumberFormat="1" applyFont="1" applyFill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20" fontId="2" fillId="5" borderId="2" xfId="0" applyNumberFormat="1" applyFont="1" applyFill="1" applyBorder="1" applyAlignment="1">
      <alignment horizontal="center" vertical="center"/>
    </xf>
    <xf numFmtId="20" fontId="7" fillId="5" borderId="3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textRotation="90" wrapText="1"/>
    </xf>
    <xf numFmtId="0" fontId="0" fillId="0" borderId="0" xfId="0" quotePrefix="1"/>
    <xf numFmtId="20" fontId="10" fillId="0" borderId="2" xfId="0" applyNumberFormat="1" applyFont="1" applyFill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20" fontId="5" fillId="5" borderId="2" xfId="0" applyNumberFormat="1" applyFont="1" applyFill="1" applyBorder="1" applyAlignment="1">
      <alignment horizontal="center" vertical="center"/>
    </xf>
    <xf numFmtId="20" fontId="10" fillId="5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/>
    </xf>
    <xf numFmtId="20" fontId="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textRotation="90"/>
    </xf>
    <xf numFmtId="0" fontId="12" fillId="0" borderId="2" xfId="0" applyFont="1" applyFill="1" applyBorder="1" applyAlignment="1">
      <alignment horizontal="center" vertical="center" textRotation="90"/>
    </xf>
    <xf numFmtId="0" fontId="11" fillId="0" borderId="2" xfId="0" applyFont="1" applyBorder="1" applyAlignment="1">
      <alignment horizontal="center" vertical="center" textRotation="90"/>
    </xf>
    <xf numFmtId="20" fontId="11" fillId="5" borderId="2" xfId="0" applyNumberFormat="1" applyFont="1" applyFill="1" applyBorder="1" applyAlignment="1">
      <alignment horizontal="center" vertical="center" textRotation="90"/>
    </xf>
    <xf numFmtId="20" fontId="2" fillId="3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20" fontId="0" fillId="0" borderId="2" xfId="0" applyNumberFormat="1" applyBorder="1"/>
    <xf numFmtId="20" fontId="2" fillId="8" borderId="2" xfId="0" applyNumberFormat="1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20" fontId="4" fillId="5" borderId="2" xfId="0" applyNumberFormat="1" applyFont="1" applyFill="1" applyBorder="1" applyAlignment="1">
      <alignment horizontal="center" vertical="center"/>
    </xf>
    <xf numFmtId="20" fontId="14" fillId="0" borderId="2" xfId="0" applyNumberFormat="1" applyFont="1" applyBorder="1"/>
    <xf numFmtId="20" fontId="0" fillId="8" borderId="2" xfId="0" applyNumberFormat="1" applyFill="1" applyBorder="1"/>
    <xf numFmtId="20" fontId="0" fillId="5" borderId="2" xfId="0" applyNumberFormat="1" applyFill="1" applyBorder="1"/>
    <xf numFmtId="0" fontId="0" fillId="0" borderId="0" xfId="0" applyBorder="1"/>
    <xf numFmtId="21" fontId="0" fillId="0" borderId="0" xfId="0" applyNumberFormat="1"/>
    <xf numFmtId="20" fontId="0" fillId="9" borderId="2" xfId="0" applyNumberFormat="1" applyFill="1" applyBorder="1"/>
    <xf numFmtId="20" fontId="2" fillId="9" borderId="2" xfId="0" applyNumberFormat="1" applyFont="1" applyFill="1" applyBorder="1" applyAlignment="1">
      <alignment horizontal="center" vertical="center"/>
    </xf>
    <xf numFmtId="20" fontId="0" fillId="5" borderId="2" xfId="0" applyNumberFormat="1" applyFont="1" applyFill="1" applyBorder="1"/>
    <xf numFmtId="20" fontId="0" fillId="0" borderId="2" xfId="0" applyNumberFormat="1" applyFont="1" applyBorder="1"/>
    <xf numFmtId="20" fontId="17" fillId="0" borderId="2" xfId="0" applyNumberFormat="1" applyFont="1" applyBorder="1"/>
    <xf numFmtId="0" fontId="17" fillId="0" borderId="2" xfId="0" applyFont="1" applyBorder="1"/>
    <xf numFmtId="20" fontId="18" fillId="0" borderId="2" xfId="0" applyNumberFormat="1" applyFont="1" applyFill="1" applyBorder="1" applyAlignment="1">
      <alignment horizontal="center" vertical="center"/>
    </xf>
    <xf numFmtId="20" fontId="19" fillId="0" borderId="2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/>
    </xf>
    <xf numFmtId="20" fontId="1" fillId="4" borderId="3" xfId="0" applyNumberFormat="1" applyFont="1" applyFill="1" applyBorder="1" applyAlignment="1">
      <alignment horizontal="center" vertical="center" wrapText="1"/>
    </xf>
    <xf numFmtId="20" fontId="1" fillId="4" borderId="8" xfId="0" applyNumberFormat="1" applyFont="1" applyFill="1" applyBorder="1" applyAlignment="1">
      <alignment horizontal="center" vertical="center" wrapText="1"/>
    </xf>
    <xf numFmtId="20" fontId="1" fillId="7" borderId="3" xfId="0" applyNumberFormat="1" applyFont="1" applyFill="1" applyBorder="1" applyAlignment="1">
      <alignment horizontal="center" vertical="center" wrapText="1"/>
    </xf>
    <xf numFmtId="20" fontId="1" fillId="7" borderId="8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20" fontId="1" fillId="5" borderId="3" xfId="0" applyNumberFormat="1" applyFont="1" applyFill="1" applyBorder="1" applyAlignment="1">
      <alignment horizontal="center" vertical="center" wrapText="1"/>
    </xf>
    <xf numFmtId="20" fontId="1" fillId="5" borderId="8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textRotation="90"/>
    </xf>
    <xf numFmtId="14" fontId="2" fillId="0" borderId="1" xfId="0" applyNumberFormat="1" applyFont="1" applyFill="1" applyBorder="1" applyAlignment="1">
      <alignment horizontal="center"/>
    </xf>
    <xf numFmtId="20" fontId="1" fillId="4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7;&#1050;&#1051;&#1040;&#1044;%20&#1056;&#1059;&#1061;&#1059;/&#1051;&#1110;&#1090;&#1086;-&#1074;&#1080;&#1093;&#1110;&#1076;&#1085;&#1080;&#1081;2015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ол-25 (2)"/>
      <sheetName val="Маршрут 12"/>
      <sheetName val="12"/>
      <sheetName val="Маршрут 1-9"/>
      <sheetName val="1"/>
      <sheetName val="9"/>
      <sheetName val="Маршрут 11"/>
      <sheetName val="11"/>
      <sheetName val="маршрут 2-10"/>
      <sheetName val="2"/>
      <sheetName val="10"/>
      <sheetName val="Маршрут 3"/>
      <sheetName val="3"/>
      <sheetName val="5"/>
      <sheetName val="Маршрут 5"/>
      <sheetName val="Маршрут 6"/>
      <sheetName val="6"/>
      <sheetName val="Маршрут 4"/>
      <sheetName val="4"/>
      <sheetName val="Маршрут 7"/>
      <sheetName val="07"/>
      <sheetName val="Трол-25"/>
      <sheetName val="Т-25"/>
      <sheetName val="Трол-11"/>
      <sheetName val="T-11"/>
      <sheetName val="Маршрут 6-замарстинів"/>
      <sheetName val="6-замарстинів"/>
      <sheetName val="Трол-13"/>
      <sheetName val="Т-13"/>
      <sheetName val="Трол-10"/>
      <sheetName val="Т-10"/>
      <sheetName val="Трол-9"/>
      <sheetName val="Т-9"/>
      <sheetName val="Трол-2"/>
      <sheetName val="Трол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">
          <cell r="M12">
            <v>0.25625000000000003</v>
          </cell>
        </row>
      </sheetData>
      <sheetData sheetId="11" refreshError="1"/>
      <sheetData sheetId="12">
        <row r="12">
          <cell r="H12">
            <v>0.25138888888888888</v>
          </cell>
          <cell r="R12">
            <v>0.2847222222222221</v>
          </cell>
          <cell r="AB12">
            <v>0.31805555555555531</v>
          </cell>
          <cell r="AL12">
            <v>0.35138888888888853</v>
          </cell>
          <cell r="AV12">
            <v>0.38472222222222174</v>
          </cell>
          <cell r="BF12">
            <v>0.41944444444444384</v>
          </cell>
        </row>
        <row r="13">
          <cell r="H13">
            <v>0.25555555555555554</v>
          </cell>
          <cell r="R13">
            <v>0.28888888888888875</v>
          </cell>
          <cell r="AB13">
            <v>0.32222222222222197</v>
          </cell>
          <cell r="AL13">
            <v>0.35555555555555518</v>
          </cell>
          <cell r="AV13">
            <v>0.3888888888888884</v>
          </cell>
          <cell r="BF13">
            <v>0.43194444444444385</v>
          </cell>
        </row>
        <row r="14">
          <cell r="H14">
            <v>0.25972222222222219</v>
          </cell>
          <cell r="R14">
            <v>0.2930555555555554</v>
          </cell>
          <cell r="AB14">
            <v>0.32638888888888862</v>
          </cell>
          <cell r="AL14">
            <v>0.35972222222222183</v>
          </cell>
          <cell r="AV14">
            <v>0.39305555555555505</v>
          </cell>
          <cell r="BF14">
            <v>0.4270833333333327</v>
          </cell>
        </row>
        <row r="15">
          <cell r="H15">
            <v>0.26388888888888884</v>
          </cell>
          <cell r="R15">
            <v>0.29722222222222205</v>
          </cell>
          <cell r="AB15">
            <v>0.33055555555555527</v>
          </cell>
          <cell r="AL15">
            <v>0.36388888888888848</v>
          </cell>
          <cell r="AV15">
            <v>0.3972222222222217</v>
          </cell>
          <cell r="BF15">
            <v>0.44027777777777716</v>
          </cell>
        </row>
        <row r="16">
          <cell r="H16">
            <v>0.26805555555555549</v>
          </cell>
          <cell r="R16">
            <v>0.30138888888888871</v>
          </cell>
          <cell r="AB16">
            <v>0.33472222222222192</v>
          </cell>
          <cell r="AL16">
            <v>0.36805555555555514</v>
          </cell>
          <cell r="AV16">
            <v>0.40138888888888835</v>
          </cell>
          <cell r="BF16">
            <v>0.44444444444444381</v>
          </cell>
        </row>
        <row r="17">
          <cell r="H17">
            <v>0.27222222222222214</v>
          </cell>
          <cell r="R17">
            <v>0.30555555555555536</v>
          </cell>
          <cell r="AB17">
            <v>0.33888888888888857</v>
          </cell>
          <cell r="AL17">
            <v>0.37222222222222179</v>
          </cell>
          <cell r="AV17">
            <v>0.405555555555555</v>
          </cell>
          <cell r="BF17">
            <v>0.44861111111111046</v>
          </cell>
        </row>
        <row r="18">
          <cell r="H18">
            <v>0.2763888888888888</v>
          </cell>
          <cell r="R18">
            <v>0.30972222222222201</v>
          </cell>
          <cell r="AB18">
            <v>0.34305555555555522</v>
          </cell>
          <cell r="AL18">
            <v>0.37638888888888844</v>
          </cell>
          <cell r="AV18">
            <v>0.40972222222222165</v>
          </cell>
          <cell r="BF18">
            <v>0.45347222222222155</v>
          </cell>
        </row>
        <row r="19">
          <cell r="H19">
            <v>0.28055555555555545</v>
          </cell>
          <cell r="R19">
            <v>0.31388888888888866</v>
          </cell>
          <cell r="AB19">
            <v>0.34722222222222188</v>
          </cell>
          <cell r="AL19">
            <v>0.38055555555555509</v>
          </cell>
          <cell r="AV19">
            <v>0.41527777777777719</v>
          </cell>
          <cell r="BF19">
            <v>0.45833333333333265</v>
          </cell>
        </row>
        <row r="23">
          <cell r="H23">
            <v>2</v>
          </cell>
          <cell r="R23">
            <v>2</v>
          </cell>
          <cell r="AB23">
            <v>2</v>
          </cell>
          <cell r="AL23">
            <v>2</v>
          </cell>
          <cell r="AV23">
            <v>2</v>
          </cell>
          <cell r="BF23">
            <v>2</v>
          </cell>
        </row>
        <row r="24">
          <cell r="H24">
            <v>0.4624999999999993</v>
          </cell>
          <cell r="R24">
            <v>0.4972222222222214</v>
          </cell>
          <cell r="AB24">
            <v>0.53194444444444355</v>
          </cell>
          <cell r="AL24">
            <v>0.56666666666666565</v>
          </cell>
          <cell r="AV24">
            <v>0.60138888888888775</v>
          </cell>
          <cell r="BF24">
            <v>0.63611111111110985</v>
          </cell>
        </row>
        <row r="25">
          <cell r="H25">
            <v>0.46666666666666595</v>
          </cell>
          <cell r="R25">
            <v>0.50138888888888811</v>
          </cell>
          <cell r="AB25">
            <v>0.53611111111111021</v>
          </cell>
          <cell r="AL25">
            <v>0.5708333333333323</v>
          </cell>
          <cell r="AV25">
            <v>0.6055555555555544</v>
          </cell>
          <cell r="BF25">
            <v>0.6402777777777765</v>
          </cell>
        </row>
        <row r="26">
          <cell r="H26">
            <v>0.4708333333333326</v>
          </cell>
          <cell r="R26">
            <v>0.50555555555555476</v>
          </cell>
          <cell r="AB26">
            <v>0.54027777777777686</v>
          </cell>
          <cell r="AL26">
            <v>0.57499999999999896</v>
          </cell>
          <cell r="AV26">
            <v>0.60972222222222106</v>
          </cell>
          <cell r="BF26">
            <v>0.64444444444444315</v>
          </cell>
        </row>
        <row r="27">
          <cell r="H27">
            <v>0.47499999999999926</v>
          </cell>
          <cell r="R27">
            <v>0.50972222222222141</v>
          </cell>
          <cell r="AB27">
            <v>0.54444444444444351</v>
          </cell>
          <cell r="AL27">
            <v>0.57916666666666561</v>
          </cell>
          <cell r="AV27">
            <v>0.61388888888888771</v>
          </cell>
          <cell r="BF27">
            <v>0.64861111111110981</v>
          </cell>
        </row>
        <row r="28">
          <cell r="H28">
            <v>0.47916666666666591</v>
          </cell>
          <cell r="R28">
            <v>0.51388888888888806</v>
          </cell>
          <cell r="AB28">
            <v>0.54861111111111016</v>
          </cell>
          <cell r="AL28">
            <v>0.58333333333333226</v>
          </cell>
          <cell r="AV28">
            <v>0.61805555555555436</v>
          </cell>
          <cell r="BF28">
            <v>0.65277777777777646</v>
          </cell>
        </row>
        <row r="29">
          <cell r="H29">
            <v>0.48333333333333256</v>
          </cell>
          <cell r="R29">
            <v>0.51805555555555471</v>
          </cell>
          <cell r="AB29">
            <v>0.55347222222222126</v>
          </cell>
          <cell r="AL29">
            <v>0.58749999999999891</v>
          </cell>
          <cell r="AV29">
            <v>0.62222222222222101</v>
          </cell>
          <cell r="BF29">
            <v>0.65694444444444311</v>
          </cell>
        </row>
        <row r="30">
          <cell r="H30">
            <v>0.48819444444444365</v>
          </cell>
          <cell r="R30">
            <v>0.52291666666666581</v>
          </cell>
          <cell r="AB30">
            <v>0.55763888888888791</v>
          </cell>
          <cell r="AL30">
            <v>0.59236111111111001</v>
          </cell>
          <cell r="AV30">
            <v>0.6270833333333321</v>
          </cell>
          <cell r="BF30">
            <v>0.6618055555555542</v>
          </cell>
        </row>
        <row r="31">
          <cell r="H31">
            <v>0.49305555555555475</v>
          </cell>
          <cell r="R31">
            <v>0.5277777777777769</v>
          </cell>
          <cell r="AB31">
            <v>0.562499999999999</v>
          </cell>
          <cell r="AL31">
            <v>0.5972222222222211</v>
          </cell>
          <cell r="AV31">
            <v>0.6319444444444432</v>
          </cell>
          <cell r="BF31">
            <v>0.66597222222222086</v>
          </cell>
        </row>
        <row r="35">
          <cell r="H35">
            <v>2</v>
          </cell>
          <cell r="R35">
            <v>2</v>
          </cell>
          <cell r="AB35">
            <v>2</v>
          </cell>
          <cell r="AL35">
            <v>2</v>
          </cell>
          <cell r="AV35">
            <v>2</v>
          </cell>
          <cell r="BF35">
            <v>2</v>
          </cell>
        </row>
        <row r="36">
          <cell r="H36">
            <v>0.67013888888888751</v>
          </cell>
          <cell r="R36">
            <v>0.70486111111110961</v>
          </cell>
          <cell r="AB36">
            <v>0.73958333333333171</v>
          </cell>
          <cell r="AL36">
            <v>0.78263888888888711</v>
          </cell>
          <cell r="AV36">
            <v>0.81666666666666476</v>
          </cell>
          <cell r="BF36">
            <v>0.85069444444444242</v>
          </cell>
        </row>
        <row r="37">
          <cell r="H37">
            <v>0.6749999999999986</v>
          </cell>
          <cell r="R37">
            <v>0.7097222222222207</v>
          </cell>
          <cell r="AB37">
            <v>0.7527777777777761</v>
          </cell>
          <cell r="AL37">
            <v>0.7874999999999982</v>
          </cell>
          <cell r="AV37">
            <v>0.82152777777777586</v>
          </cell>
          <cell r="BF37">
            <v>0.85486111111110907</v>
          </cell>
        </row>
        <row r="38">
          <cell r="H38">
            <v>0.67916666666666525</v>
          </cell>
          <cell r="R38">
            <v>0.71388888888888735</v>
          </cell>
          <cell r="AB38">
            <v>0.74791666666666501</v>
          </cell>
          <cell r="AL38">
            <v>0.79166666666666485</v>
          </cell>
          <cell r="AV38">
            <v>0.82569444444444251</v>
          </cell>
          <cell r="BF38">
            <v>0.85902777777777573</v>
          </cell>
        </row>
        <row r="39">
          <cell r="H39">
            <v>0.6833333333333319</v>
          </cell>
          <cell r="R39">
            <v>0.718055555555554</v>
          </cell>
          <cell r="AB39">
            <v>0.76111111111110941</v>
          </cell>
          <cell r="AL39">
            <v>0.79583333333333151</v>
          </cell>
          <cell r="AV39">
            <v>0.82986111111110916</v>
          </cell>
          <cell r="BF39">
            <v>0.86319444444444238</v>
          </cell>
        </row>
        <row r="40">
          <cell r="H40">
            <v>0.68749999999999856</v>
          </cell>
          <cell r="R40">
            <v>0.72222222222222066</v>
          </cell>
          <cell r="AB40">
            <v>0.76527777777777606</v>
          </cell>
          <cell r="AL40">
            <v>0.79999999999999816</v>
          </cell>
          <cell r="AV40">
            <v>0.83402777777777581</v>
          </cell>
          <cell r="BF40">
            <v>0.86736111111110903</v>
          </cell>
        </row>
        <row r="41">
          <cell r="H41">
            <v>0.69166666666666521</v>
          </cell>
          <cell r="R41">
            <v>0.72638888888888731</v>
          </cell>
          <cell r="AB41">
            <v>0.76944444444444271</v>
          </cell>
          <cell r="AL41">
            <v>0.80416666666666481</v>
          </cell>
          <cell r="AV41">
            <v>0.83819444444444247</v>
          </cell>
          <cell r="BF41">
            <v>0.87152777777777568</v>
          </cell>
        </row>
        <row r="42">
          <cell r="H42">
            <v>0.6965277777777763</v>
          </cell>
          <cell r="R42">
            <v>0.7312499999999984</v>
          </cell>
          <cell r="AB42">
            <v>0.7743055555555538</v>
          </cell>
          <cell r="AL42">
            <v>0.8090277777777759</v>
          </cell>
          <cell r="AV42">
            <v>0.84305555555555356</v>
          </cell>
          <cell r="BF42">
            <v>0.87569444444444233</v>
          </cell>
        </row>
        <row r="43">
          <cell r="H43">
            <v>0.70069444444444295</v>
          </cell>
          <cell r="R43">
            <v>0.73541666666666505</v>
          </cell>
          <cell r="AB43">
            <v>0.77847222222222046</v>
          </cell>
          <cell r="AL43">
            <v>0.81249999999999811</v>
          </cell>
          <cell r="AV43">
            <v>0.84652777777777577</v>
          </cell>
          <cell r="BF43">
            <v>0.87986111111110898</v>
          </cell>
        </row>
        <row r="47">
          <cell r="H47">
            <v>2</v>
          </cell>
          <cell r="R47">
            <v>2</v>
          </cell>
        </row>
        <row r="48">
          <cell r="H48">
            <v>0.88402777777777564</v>
          </cell>
          <cell r="R48">
            <v>0.91736111111110885</v>
          </cell>
        </row>
        <row r="49">
          <cell r="H49">
            <v>0.88819444444444229</v>
          </cell>
          <cell r="R49">
            <v>0.9215277777777755</v>
          </cell>
        </row>
        <row r="50">
          <cell r="H50">
            <v>0.89236111111110894</v>
          </cell>
          <cell r="R50">
            <v>0.92569444444444215</v>
          </cell>
        </row>
        <row r="51">
          <cell r="H51">
            <v>0.89652777777777559</v>
          </cell>
          <cell r="R51">
            <v>0.92986111111110881</v>
          </cell>
        </row>
        <row r="52">
          <cell r="H52">
            <v>0.90069444444444224</v>
          </cell>
          <cell r="R52">
            <v>0.9347222222222199</v>
          </cell>
        </row>
        <row r="53">
          <cell r="H53">
            <v>0.9048611111111089</v>
          </cell>
          <cell r="R53">
            <v>0.93819444444444211</v>
          </cell>
        </row>
        <row r="54">
          <cell r="H54">
            <v>0.90902777777777555</v>
          </cell>
          <cell r="R54">
            <v>0.94236111111110876</v>
          </cell>
        </row>
        <row r="55">
          <cell r="H55">
            <v>0.9131944444444422</v>
          </cell>
          <cell r="R55">
            <v>0.94652777777777541</v>
          </cell>
        </row>
      </sheetData>
      <sheetData sheetId="13" refreshError="1"/>
      <sheetData sheetId="14" refreshError="1"/>
      <sheetData sheetId="15">
        <row r="4">
          <cell r="D4">
            <v>0.25555555555555554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6"/>
  <sheetViews>
    <sheetView tabSelected="1" zoomScale="85" zoomScaleNormal="85" workbookViewId="0">
      <selection activeCell="AK6" sqref="AK6"/>
    </sheetView>
  </sheetViews>
  <sheetFormatPr defaultRowHeight="14.4"/>
  <cols>
    <col min="1" max="1" width="24.6640625" bestFit="1" customWidth="1"/>
    <col min="2" max="3" width="6.6640625" customWidth="1"/>
    <col min="4" max="6" width="9.109375" customWidth="1"/>
    <col min="7" max="7" width="9.5546875" customWidth="1"/>
    <col min="8" max="8" width="6.6640625" customWidth="1"/>
    <col min="9" max="9" width="8.33203125" customWidth="1"/>
    <col min="249" max="249" width="24.6640625" bestFit="1" customWidth="1"/>
    <col min="250" max="251" width="6.6640625" customWidth="1"/>
    <col min="252" max="254" width="9.109375" customWidth="1"/>
    <col min="255" max="263" width="0" hidden="1" customWidth="1"/>
    <col min="264" max="264" width="6.6640625" customWidth="1"/>
    <col min="505" max="505" width="24.6640625" bestFit="1" customWidth="1"/>
    <col min="506" max="507" width="6.6640625" customWidth="1"/>
    <col min="508" max="510" width="9.109375" customWidth="1"/>
    <col min="511" max="519" width="0" hidden="1" customWidth="1"/>
    <col min="520" max="520" width="6.6640625" customWidth="1"/>
    <col min="761" max="761" width="24.6640625" bestFit="1" customWidth="1"/>
    <col min="762" max="763" width="6.6640625" customWidth="1"/>
    <col min="764" max="766" width="9.109375" customWidth="1"/>
    <col min="767" max="775" width="0" hidden="1" customWidth="1"/>
    <col min="776" max="776" width="6.6640625" customWidth="1"/>
    <col min="1017" max="1017" width="24.6640625" bestFit="1" customWidth="1"/>
    <col min="1018" max="1019" width="6.6640625" customWidth="1"/>
    <col min="1020" max="1022" width="9.109375" customWidth="1"/>
    <col min="1023" max="1031" width="0" hidden="1" customWidth="1"/>
    <col min="1032" max="1032" width="6.6640625" customWidth="1"/>
    <col min="1273" max="1273" width="24.6640625" bestFit="1" customWidth="1"/>
    <col min="1274" max="1275" width="6.6640625" customWidth="1"/>
    <col min="1276" max="1278" width="9.109375" customWidth="1"/>
    <col min="1279" max="1287" width="0" hidden="1" customWidth="1"/>
    <col min="1288" max="1288" width="6.6640625" customWidth="1"/>
    <col min="1529" max="1529" width="24.6640625" bestFit="1" customWidth="1"/>
    <col min="1530" max="1531" width="6.6640625" customWidth="1"/>
    <col min="1532" max="1534" width="9.109375" customWidth="1"/>
    <col min="1535" max="1543" width="0" hidden="1" customWidth="1"/>
    <col min="1544" max="1544" width="6.6640625" customWidth="1"/>
    <col min="1785" max="1785" width="24.6640625" bestFit="1" customWidth="1"/>
    <col min="1786" max="1787" width="6.6640625" customWidth="1"/>
    <col min="1788" max="1790" width="9.109375" customWidth="1"/>
    <col min="1791" max="1799" width="0" hidden="1" customWidth="1"/>
    <col min="1800" max="1800" width="6.6640625" customWidth="1"/>
    <col min="2041" max="2041" width="24.6640625" bestFit="1" customWidth="1"/>
    <col min="2042" max="2043" width="6.6640625" customWidth="1"/>
    <col min="2044" max="2046" width="9.109375" customWidth="1"/>
    <col min="2047" max="2055" width="0" hidden="1" customWidth="1"/>
    <col min="2056" max="2056" width="6.6640625" customWidth="1"/>
    <col min="2297" max="2297" width="24.6640625" bestFit="1" customWidth="1"/>
    <col min="2298" max="2299" width="6.6640625" customWidth="1"/>
    <col min="2300" max="2302" width="9.109375" customWidth="1"/>
    <col min="2303" max="2311" width="0" hidden="1" customWidth="1"/>
    <col min="2312" max="2312" width="6.6640625" customWidth="1"/>
    <col min="2553" max="2553" width="24.6640625" bestFit="1" customWidth="1"/>
    <col min="2554" max="2555" width="6.6640625" customWidth="1"/>
    <col min="2556" max="2558" width="9.109375" customWidth="1"/>
    <col min="2559" max="2567" width="0" hidden="1" customWidth="1"/>
    <col min="2568" max="2568" width="6.6640625" customWidth="1"/>
    <col min="2809" max="2809" width="24.6640625" bestFit="1" customWidth="1"/>
    <col min="2810" max="2811" width="6.6640625" customWidth="1"/>
    <col min="2812" max="2814" width="9.109375" customWidth="1"/>
    <col min="2815" max="2823" width="0" hidden="1" customWidth="1"/>
    <col min="2824" max="2824" width="6.6640625" customWidth="1"/>
    <col min="3065" max="3065" width="24.6640625" bestFit="1" customWidth="1"/>
    <col min="3066" max="3067" width="6.6640625" customWidth="1"/>
    <col min="3068" max="3070" width="9.109375" customWidth="1"/>
    <col min="3071" max="3079" width="0" hidden="1" customWidth="1"/>
    <col min="3080" max="3080" width="6.6640625" customWidth="1"/>
    <col min="3321" max="3321" width="24.6640625" bestFit="1" customWidth="1"/>
    <col min="3322" max="3323" width="6.6640625" customWidth="1"/>
    <col min="3324" max="3326" width="9.109375" customWidth="1"/>
    <col min="3327" max="3335" width="0" hidden="1" customWidth="1"/>
    <col min="3336" max="3336" width="6.6640625" customWidth="1"/>
    <col min="3577" max="3577" width="24.6640625" bestFit="1" customWidth="1"/>
    <col min="3578" max="3579" width="6.6640625" customWidth="1"/>
    <col min="3580" max="3582" width="9.109375" customWidth="1"/>
    <col min="3583" max="3591" width="0" hidden="1" customWidth="1"/>
    <col min="3592" max="3592" width="6.6640625" customWidth="1"/>
    <col min="3833" max="3833" width="24.6640625" bestFit="1" customWidth="1"/>
    <col min="3834" max="3835" width="6.6640625" customWidth="1"/>
    <col min="3836" max="3838" width="9.109375" customWidth="1"/>
    <col min="3839" max="3847" width="0" hidden="1" customWidth="1"/>
    <col min="3848" max="3848" width="6.6640625" customWidth="1"/>
    <col min="4089" max="4089" width="24.6640625" bestFit="1" customWidth="1"/>
    <col min="4090" max="4091" width="6.6640625" customWidth="1"/>
    <col min="4092" max="4094" width="9.109375" customWidth="1"/>
    <col min="4095" max="4103" width="0" hidden="1" customWidth="1"/>
    <col min="4104" max="4104" width="6.6640625" customWidth="1"/>
    <col min="4345" max="4345" width="24.6640625" bestFit="1" customWidth="1"/>
    <col min="4346" max="4347" width="6.6640625" customWidth="1"/>
    <col min="4348" max="4350" width="9.109375" customWidth="1"/>
    <col min="4351" max="4359" width="0" hidden="1" customWidth="1"/>
    <col min="4360" max="4360" width="6.6640625" customWidth="1"/>
    <col min="4601" max="4601" width="24.6640625" bestFit="1" customWidth="1"/>
    <col min="4602" max="4603" width="6.6640625" customWidth="1"/>
    <col min="4604" max="4606" width="9.109375" customWidth="1"/>
    <col min="4607" max="4615" width="0" hidden="1" customWidth="1"/>
    <col min="4616" max="4616" width="6.6640625" customWidth="1"/>
    <col min="4857" max="4857" width="24.6640625" bestFit="1" customWidth="1"/>
    <col min="4858" max="4859" width="6.6640625" customWidth="1"/>
    <col min="4860" max="4862" width="9.109375" customWidth="1"/>
    <col min="4863" max="4871" width="0" hidden="1" customWidth="1"/>
    <col min="4872" max="4872" width="6.6640625" customWidth="1"/>
    <col min="5113" max="5113" width="24.6640625" bestFit="1" customWidth="1"/>
    <col min="5114" max="5115" width="6.6640625" customWidth="1"/>
    <col min="5116" max="5118" width="9.109375" customWidth="1"/>
    <col min="5119" max="5127" width="0" hidden="1" customWidth="1"/>
    <col min="5128" max="5128" width="6.6640625" customWidth="1"/>
    <col min="5369" max="5369" width="24.6640625" bestFit="1" customWidth="1"/>
    <col min="5370" max="5371" width="6.6640625" customWidth="1"/>
    <col min="5372" max="5374" width="9.109375" customWidth="1"/>
    <col min="5375" max="5383" width="0" hidden="1" customWidth="1"/>
    <col min="5384" max="5384" width="6.6640625" customWidth="1"/>
    <col min="5625" max="5625" width="24.6640625" bestFit="1" customWidth="1"/>
    <col min="5626" max="5627" width="6.6640625" customWidth="1"/>
    <col min="5628" max="5630" width="9.109375" customWidth="1"/>
    <col min="5631" max="5639" width="0" hidden="1" customWidth="1"/>
    <col min="5640" max="5640" width="6.6640625" customWidth="1"/>
    <col min="5881" max="5881" width="24.6640625" bestFit="1" customWidth="1"/>
    <col min="5882" max="5883" width="6.6640625" customWidth="1"/>
    <col min="5884" max="5886" width="9.109375" customWidth="1"/>
    <col min="5887" max="5895" width="0" hidden="1" customWidth="1"/>
    <col min="5896" max="5896" width="6.6640625" customWidth="1"/>
    <col min="6137" max="6137" width="24.6640625" bestFit="1" customWidth="1"/>
    <col min="6138" max="6139" width="6.6640625" customWidth="1"/>
    <col min="6140" max="6142" width="9.109375" customWidth="1"/>
    <col min="6143" max="6151" width="0" hidden="1" customWidth="1"/>
    <col min="6152" max="6152" width="6.6640625" customWidth="1"/>
    <col min="6393" max="6393" width="24.6640625" bestFit="1" customWidth="1"/>
    <col min="6394" max="6395" width="6.6640625" customWidth="1"/>
    <col min="6396" max="6398" width="9.109375" customWidth="1"/>
    <col min="6399" max="6407" width="0" hidden="1" customWidth="1"/>
    <col min="6408" max="6408" width="6.6640625" customWidth="1"/>
    <col min="6649" max="6649" width="24.6640625" bestFit="1" customWidth="1"/>
    <col min="6650" max="6651" width="6.6640625" customWidth="1"/>
    <col min="6652" max="6654" width="9.109375" customWidth="1"/>
    <col min="6655" max="6663" width="0" hidden="1" customWidth="1"/>
    <col min="6664" max="6664" width="6.6640625" customWidth="1"/>
    <col min="6905" max="6905" width="24.6640625" bestFit="1" customWidth="1"/>
    <col min="6906" max="6907" width="6.6640625" customWidth="1"/>
    <col min="6908" max="6910" width="9.109375" customWidth="1"/>
    <col min="6911" max="6919" width="0" hidden="1" customWidth="1"/>
    <col min="6920" max="6920" width="6.6640625" customWidth="1"/>
    <col min="7161" max="7161" width="24.6640625" bestFit="1" customWidth="1"/>
    <col min="7162" max="7163" width="6.6640625" customWidth="1"/>
    <col min="7164" max="7166" width="9.109375" customWidth="1"/>
    <col min="7167" max="7175" width="0" hidden="1" customWidth="1"/>
    <col min="7176" max="7176" width="6.6640625" customWidth="1"/>
    <col min="7417" max="7417" width="24.6640625" bestFit="1" customWidth="1"/>
    <col min="7418" max="7419" width="6.6640625" customWidth="1"/>
    <col min="7420" max="7422" width="9.109375" customWidth="1"/>
    <col min="7423" max="7431" width="0" hidden="1" customWidth="1"/>
    <col min="7432" max="7432" width="6.6640625" customWidth="1"/>
    <col min="7673" max="7673" width="24.6640625" bestFit="1" customWidth="1"/>
    <col min="7674" max="7675" width="6.6640625" customWidth="1"/>
    <col min="7676" max="7678" width="9.109375" customWidth="1"/>
    <col min="7679" max="7687" width="0" hidden="1" customWidth="1"/>
    <col min="7688" max="7688" width="6.6640625" customWidth="1"/>
    <col min="7929" max="7929" width="24.6640625" bestFit="1" customWidth="1"/>
    <col min="7930" max="7931" width="6.6640625" customWidth="1"/>
    <col min="7932" max="7934" width="9.109375" customWidth="1"/>
    <col min="7935" max="7943" width="0" hidden="1" customWidth="1"/>
    <col min="7944" max="7944" width="6.6640625" customWidth="1"/>
    <col min="8185" max="8185" width="24.6640625" bestFit="1" customWidth="1"/>
    <col min="8186" max="8187" width="6.6640625" customWidth="1"/>
    <col min="8188" max="8190" width="9.109375" customWidth="1"/>
    <col min="8191" max="8199" width="0" hidden="1" customWidth="1"/>
    <col min="8200" max="8200" width="6.6640625" customWidth="1"/>
    <col min="8441" max="8441" width="24.6640625" bestFit="1" customWidth="1"/>
    <col min="8442" max="8443" width="6.6640625" customWidth="1"/>
    <col min="8444" max="8446" width="9.109375" customWidth="1"/>
    <col min="8447" max="8455" width="0" hidden="1" customWidth="1"/>
    <col min="8456" max="8456" width="6.6640625" customWidth="1"/>
    <col min="8697" max="8697" width="24.6640625" bestFit="1" customWidth="1"/>
    <col min="8698" max="8699" width="6.6640625" customWidth="1"/>
    <col min="8700" max="8702" width="9.109375" customWidth="1"/>
    <col min="8703" max="8711" width="0" hidden="1" customWidth="1"/>
    <col min="8712" max="8712" width="6.6640625" customWidth="1"/>
    <col min="8953" max="8953" width="24.6640625" bestFit="1" customWidth="1"/>
    <col min="8954" max="8955" width="6.6640625" customWidth="1"/>
    <col min="8956" max="8958" width="9.109375" customWidth="1"/>
    <col min="8959" max="8967" width="0" hidden="1" customWidth="1"/>
    <col min="8968" max="8968" width="6.6640625" customWidth="1"/>
    <col min="9209" max="9209" width="24.6640625" bestFit="1" customWidth="1"/>
    <col min="9210" max="9211" width="6.6640625" customWidth="1"/>
    <col min="9212" max="9214" width="9.109375" customWidth="1"/>
    <col min="9215" max="9223" width="0" hidden="1" customWidth="1"/>
    <col min="9224" max="9224" width="6.6640625" customWidth="1"/>
    <col min="9465" max="9465" width="24.6640625" bestFit="1" customWidth="1"/>
    <col min="9466" max="9467" width="6.6640625" customWidth="1"/>
    <col min="9468" max="9470" width="9.109375" customWidth="1"/>
    <col min="9471" max="9479" width="0" hidden="1" customWidth="1"/>
    <col min="9480" max="9480" width="6.6640625" customWidth="1"/>
    <col min="9721" max="9721" width="24.6640625" bestFit="1" customWidth="1"/>
    <col min="9722" max="9723" width="6.6640625" customWidth="1"/>
    <col min="9724" max="9726" width="9.109375" customWidth="1"/>
    <col min="9727" max="9735" width="0" hidden="1" customWidth="1"/>
    <col min="9736" max="9736" width="6.6640625" customWidth="1"/>
    <col min="9977" max="9977" width="24.6640625" bestFit="1" customWidth="1"/>
    <col min="9978" max="9979" width="6.6640625" customWidth="1"/>
    <col min="9980" max="9982" width="9.109375" customWidth="1"/>
    <col min="9983" max="9991" width="0" hidden="1" customWidth="1"/>
    <col min="9992" max="9992" width="6.6640625" customWidth="1"/>
    <col min="10233" max="10233" width="24.6640625" bestFit="1" customWidth="1"/>
    <col min="10234" max="10235" width="6.6640625" customWidth="1"/>
    <col min="10236" max="10238" width="9.109375" customWidth="1"/>
    <col min="10239" max="10247" width="0" hidden="1" customWidth="1"/>
    <col min="10248" max="10248" width="6.6640625" customWidth="1"/>
    <col min="10489" max="10489" width="24.6640625" bestFit="1" customWidth="1"/>
    <col min="10490" max="10491" width="6.6640625" customWidth="1"/>
    <col min="10492" max="10494" width="9.109375" customWidth="1"/>
    <col min="10495" max="10503" width="0" hidden="1" customWidth="1"/>
    <col min="10504" max="10504" width="6.6640625" customWidth="1"/>
    <col min="10745" max="10745" width="24.6640625" bestFit="1" customWidth="1"/>
    <col min="10746" max="10747" width="6.6640625" customWidth="1"/>
    <col min="10748" max="10750" width="9.109375" customWidth="1"/>
    <col min="10751" max="10759" width="0" hidden="1" customWidth="1"/>
    <col min="10760" max="10760" width="6.6640625" customWidth="1"/>
    <col min="11001" max="11001" width="24.6640625" bestFit="1" customWidth="1"/>
    <col min="11002" max="11003" width="6.6640625" customWidth="1"/>
    <col min="11004" max="11006" width="9.109375" customWidth="1"/>
    <col min="11007" max="11015" width="0" hidden="1" customWidth="1"/>
    <col min="11016" max="11016" width="6.6640625" customWidth="1"/>
    <col min="11257" max="11257" width="24.6640625" bestFit="1" customWidth="1"/>
    <col min="11258" max="11259" width="6.6640625" customWidth="1"/>
    <col min="11260" max="11262" width="9.109375" customWidth="1"/>
    <col min="11263" max="11271" width="0" hidden="1" customWidth="1"/>
    <col min="11272" max="11272" width="6.6640625" customWidth="1"/>
    <col min="11513" max="11513" width="24.6640625" bestFit="1" customWidth="1"/>
    <col min="11514" max="11515" width="6.6640625" customWidth="1"/>
    <col min="11516" max="11518" width="9.109375" customWidth="1"/>
    <col min="11519" max="11527" width="0" hidden="1" customWidth="1"/>
    <col min="11528" max="11528" width="6.6640625" customWidth="1"/>
    <col min="11769" max="11769" width="24.6640625" bestFit="1" customWidth="1"/>
    <col min="11770" max="11771" width="6.6640625" customWidth="1"/>
    <col min="11772" max="11774" width="9.109375" customWidth="1"/>
    <col min="11775" max="11783" width="0" hidden="1" customWidth="1"/>
    <col min="11784" max="11784" width="6.6640625" customWidth="1"/>
    <col min="12025" max="12025" width="24.6640625" bestFit="1" customWidth="1"/>
    <col min="12026" max="12027" width="6.6640625" customWidth="1"/>
    <col min="12028" max="12030" width="9.109375" customWidth="1"/>
    <col min="12031" max="12039" width="0" hidden="1" customWidth="1"/>
    <col min="12040" max="12040" width="6.6640625" customWidth="1"/>
    <col min="12281" max="12281" width="24.6640625" bestFit="1" customWidth="1"/>
    <col min="12282" max="12283" width="6.6640625" customWidth="1"/>
    <col min="12284" max="12286" width="9.109375" customWidth="1"/>
    <col min="12287" max="12295" width="0" hidden="1" customWidth="1"/>
    <col min="12296" max="12296" width="6.6640625" customWidth="1"/>
    <col min="12537" max="12537" width="24.6640625" bestFit="1" customWidth="1"/>
    <col min="12538" max="12539" width="6.6640625" customWidth="1"/>
    <col min="12540" max="12542" width="9.109375" customWidth="1"/>
    <col min="12543" max="12551" width="0" hidden="1" customWidth="1"/>
    <col min="12552" max="12552" width="6.6640625" customWidth="1"/>
    <col min="12793" max="12793" width="24.6640625" bestFit="1" customWidth="1"/>
    <col min="12794" max="12795" width="6.6640625" customWidth="1"/>
    <col min="12796" max="12798" width="9.109375" customWidth="1"/>
    <col min="12799" max="12807" width="0" hidden="1" customWidth="1"/>
    <col min="12808" max="12808" width="6.6640625" customWidth="1"/>
    <col min="13049" max="13049" width="24.6640625" bestFit="1" customWidth="1"/>
    <col min="13050" max="13051" width="6.6640625" customWidth="1"/>
    <col min="13052" max="13054" width="9.109375" customWidth="1"/>
    <col min="13055" max="13063" width="0" hidden="1" customWidth="1"/>
    <col min="13064" max="13064" width="6.6640625" customWidth="1"/>
    <col min="13305" max="13305" width="24.6640625" bestFit="1" customWidth="1"/>
    <col min="13306" max="13307" width="6.6640625" customWidth="1"/>
    <col min="13308" max="13310" width="9.109375" customWidth="1"/>
    <col min="13311" max="13319" width="0" hidden="1" customWidth="1"/>
    <col min="13320" max="13320" width="6.6640625" customWidth="1"/>
    <col min="13561" max="13561" width="24.6640625" bestFit="1" customWidth="1"/>
    <col min="13562" max="13563" width="6.6640625" customWidth="1"/>
    <col min="13564" max="13566" width="9.109375" customWidth="1"/>
    <col min="13567" max="13575" width="0" hidden="1" customWidth="1"/>
    <col min="13576" max="13576" width="6.6640625" customWidth="1"/>
    <col min="13817" max="13817" width="24.6640625" bestFit="1" customWidth="1"/>
    <col min="13818" max="13819" width="6.6640625" customWidth="1"/>
    <col min="13820" max="13822" width="9.109375" customWidth="1"/>
    <col min="13823" max="13831" width="0" hidden="1" customWidth="1"/>
    <col min="13832" max="13832" width="6.6640625" customWidth="1"/>
    <col min="14073" max="14073" width="24.6640625" bestFit="1" customWidth="1"/>
    <col min="14074" max="14075" width="6.6640625" customWidth="1"/>
    <col min="14076" max="14078" width="9.109375" customWidth="1"/>
    <col min="14079" max="14087" width="0" hidden="1" customWidth="1"/>
    <col min="14088" max="14088" width="6.6640625" customWidth="1"/>
    <col min="14329" max="14329" width="24.6640625" bestFit="1" customWidth="1"/>
    <col min="14330" max="14331" width="6.6640625" customWidth="1"/>
    <col min="14332" max="14334" width="9.109375" customWidth="1"/>
    <col min="14335" max="14343" width="0" hidden="1" customWidth="1"/>
    <col min="14344" max="14344" width="6.6640625" customWidth="1"/>
    <col min="14585" max="14585" width="24.6640625" bestFit="1" customWidth="1"/>
    <col min="14586" max="14587" width="6.6640625" customWidth="1"/>
    <col min="14588" max="14590" width="9.109375" customWidth="1"/>
    <col min="14591" max="14599" width="0" hidden="1" customWidth="1"/>
    <col min="14600" max="14600" width="6.6640625" customWidth="1"/>
    <col min="14841" max="14841" width="24.6640625" bestFit="1" customWidth="1"/>
    <col min="14842" max="14843" width="6.6640625" customWidth="1"/>
    <col min="14844" max="14846" width="9.109375" customWidth="1"/>
    <col min="14847" max="14855" width="0" hidden="1" customWidth="1"/>
    <col min="14856" max="14856" width="6.6640625" customWidth="1"/>
    <col min="15097" max="15097" width="24.6640625" bestFit="1" customWidth="1"/>
    <col min="15098" max="15099" width="6.6640625" customWidth="1"/>
    <col min="15100" max="15102" width="9.109375" customWidth="1"/>
    <col min="15103" max="15111" width="0" hidden="1" customWidth="1"/>
    <col min="15112" max="15112" width="6.6640625" customWidth="1"/>
    <col min="15353" max="15353" width="24.6640625" bestFit="1" customWidth="1"/>
    <col min="15354" max="15355" width="6.6640625" customWidth="1"/>
    <col min="15356" max="15358" width="9.109375" customWidth="1"/>
    <col min="15359" max="15367" width="0" hidden="1" customWidth="1"/>
    <col min="15368" max="15368" width="6.6640625" customWidth="1"/>
    <col min="15609" max="15609" width="24.6640625" bestFit="1" customWidth="1"/>
    <col min="15610" max="15611" width="6.6640625" customWidth="1"/>
    <col min="15612" max="15614" width="9.109375" customWidth="1"/>
    <col min="15615" max="15623" width="0" hidden="1" customWidth="1"/>
    <col min="15624" max="15624" width="6.6640625" customWidth="1"/>
    <col min="15865" max="15865" width="24.6640625" bestFit="1" customWidth="1"/>
    <col min="15866" max="15867" width="6.6640625" customWidth="1"/>
    <col min="15868" max="15870" width="9.109375" customWidth="1"/>
    <col min="15871" max="15879" width="0" hidden="1" customWidth="1"/>
    <col min="15880" max="15880" width="6.6640625" customWidth="1"/>
    <col min="16121" max="16121" width="24.6640625" bestFit="1" customWidth="1"/>
    <col min="16122" max="16123" width="6.6640625" customWidth="1"/>
    <col min="16124" max="16126" width="9.109375" customWidth="1"/>
    <col min="16127" max="16135" width="0" hidden="1" customWidth="1"/>
    <col min="16136" max="16136" width="6.6640625" customWidth="1"/>
  </cols>
  <sheetData>
    <row r="1" spans="1:44" ht="18">
      <c r="A1" s="1" t="s">
        <v>18</v>
      </c>
      <c r="B1" s="1" t="s">
        <v>0</v>
      </c>
      <c r="C1" s="2"/>
      <c r="D1" s="2"/>
      <c r="E1" s="88"/>
      <c r="F1" s="88"/>
      <c r="G1" s="3"/>
      <c r="H1" s="4"/>
    </row>
    <row r="2" spans="1:44" ht="18">
      <c r="A2" s="1"/>
      <c r="B2" s="1"/>
      <c r="C2" s="2"/>
      <c r="D2" s="5">
        <v>1.2499999999999999E-2</v>
      </c>
      <c r="E2" s="5">
        <v>1.2499999999999999E-2</v>
      </c>
      <c r="F2" s="5">
        <v>1.2500000000000001E-2</v>
      </c>
      <c r="G2" s="5">
        <v>1.2500000000000001E-2</v>
      </c>
      <c r="H2" s="4"/>
    </row>
    <row r="3" spans="1:44" ht="18">
      <c r="A3" s="6"/>
      <c r="B3" s="7">
        <v>0.30277777777777798</v>
      </c>
      <c r="C3" s="8"/>
      <c r="D3" s="5"/>
      <c r="E3" s="5">
        <v>1.2499999999999999E-2</v>
      </c>
      <c r="F3" s="5">
        <v>1.2499999999999999E-2</v>
      </c>
      <c r="G3" s="5">
        <v>1.2499999999999999E-2</v>
      </c>
      <c r="H3" s="9"/>
    </row>
    <row r="4" spans="1:44" ht="107.4" customHeight="1">
      <c r="A4" s="10" t="s">
        <v>36</v>
      </c>
      <c r="B4" s="11">
        <v>0.27361111111111108</v>
      </c>
      <c r="C4" s="12"/>
      <c r="D4" s="43" t="s">
        <v>1</v>
      </c>
      <c r="E4" s="43" t="s">
        <v>2</v>
      </c>
      <c r="F4" s="43" t="s">
        <v>3</v>
      </c>
      <c r="G4" s="43" t="s">
        <v>19</v>
      </c>
      <c r="H4" s="4"/>
      <c r="P4" s="54" t="s">
        <v>44</v>
      </c>
      <c r="Q4" s="55" t="s">
        <v>20</v>
      </c>
      <c r="R4" s="52" t="s">
        <v>22</v>
      </c>
      <c r="S4" s="52" t="s">
        <v>26</v>
      </c>
      <c r="T4" s="52" t="s">
        <v>6</v>
      </c>
      <c r="U4" s="53" t="s">
        <v>6</v>
      </c>
      <c r="V4" s="52" t="s">
        <v>26</v>
      </c>
      <c r="W4" s="52" t="s">
        <v>32</v>
      </c>
      <c r="X4" s="52" t="s">
        <v>35</v>
      </c>
      <c r="Z4" s="54" t="s">
        <v>45</v>
      </c>
      <c r="AA4" s="55" t="s">
        <v>20</v>
      </c>
      <c r="AB4" s="52" t="s">
        <v>22</v>
      </c>
      <c r="AC4" s="52" t="s">
        <v>26</v>
      </c>
      <c r="AD4" s="52" t="s">
        <v>6</v>
      </c>
      <c r="AE4" s="53" t="s">
        <v>6</v>
      </c>
      <c r="AF4" s="52" t="s">
        <v>26</v>
      </c>
      <c r="AG4" s="52" t="s">
        <v>32</v>
      </c>
      <c r="AH4" s="52" t="s">
        <v>35</v>
      </c>
      <c r="AJ4" s="54" t="s">
        <v>46</v>
      </c>
      <c r="AK4" s="55" t="s">
        <v>20</v>
      </c>
      <c r="AL4" s="52" t="s">
        <v>22</v>
      </c>
      <c r="AM4" s="52" t="s">
        <v>26</v>
      </c>
      <c r="AN4" s="52" t="s">
        <v>6</v>
      </c>
      <c r="AO4" s="53" t="s">
        <v>6</v>
      </c>
      <c r="AP4" s="52" t="s">
        <v>26</v>
      </c>
      <c r="AQ4" s="52" t="s">
        <v>32</v>
      </c>
      <c r="AR4" s="52" t="s">
        <v>35</v>
      </c>
    </row>
    <row r="5" spans="1:44" ht="19.2" customHeight="1">
      <c r="A5" s="13" t="s">
        <v>4</v>
      </c>
      <c r="B5" s="14">
        <v>3.4722222222222199E-3</v>
      </c>
      <c r="C5" s="15"/>
      <c r="D5" s="56">
        <f>D6-D2</f>
        <v>0.26111111111111107</v>
      </c>
      <c r="E5" s="56">
        <f>E26-E2</f>
        <v>0.30902777777777762</v>
      </c>
      <c r="F5" s="56">
        <f>F8-F2</f>
        <v>0.28888888888888886</v>
      </c>
      <c r="G5" s="56">
        <f>G8-G2</f>
        <v>0.30138888888888887</v>
      </c>
      <c r="I5" s="16"/>
      <c r="P5" s="57">
        <v>1</v>
      </c>
      <c r="Q5" s="63">
        <f>D8</f>
        <v>0.27638888888888885</v>
      </c>
      <c r="R5" s="63">
        <f>D10</f>
        <v>0.28194444444444439</v>
      </c>
      <c r="S5" s="63">
        <f>D14</f>
        <v>0.28819444444444436</v>
      </c>
      <c r="T5" s="63">
        <f>D17</f>
        <v>0.2937499999999999</v>
      </c>
      <c r="U5" s="63">
        <f>D18</f>
        <v>0.29722222222222211</v>
      </c>
      <c r="V5" s="63">
        <f>D21</f>
        <v>0.30347222222222209</v>
      </c>
      <c r="W5" s="63">
        <f>D27</f>
        <v>0.31041666666666651</v>
      </c>
      <c r="X5" s="63">
        <f>D30</f>
        <v>0.31388888888888872</v>
      </c>
      <c r="Z5" s="57">
        <v>1</v>
      </c>
      <c r="AA5" s="58">
        <f>E8</f>
        <v>0.28888888888888886</v>
      </c>
      <c r="AB5" s="58">
        <f>E10</f>
        <v>0.2944444444444444</v>
      </c>
      <c r="AC5" s="58">
        <f>E14</f>
        <v>0.30069444444444438</v>
      </c>
      <c r="AD5" s="58">
        <f>E17</f>
        <v>0.30624999999999991</v>
      </c>
      <c r="AE5" s="58">
        <f>E18</f>
        <v>0.30972222222222212</v>
      </c>
      <c r="AF5" s="58">
        <f>E21</f>
        <v>0.3159722222222221</v>
      </c>
      <c r="AG5" s="58">
        <f>E27</f>
        <v>0.32291666666666652</v>
      </c>
      <c r="AH5" s="58">
        <f>E30</f>
        <v>0.32638888888888873</v>
      </c>
      <c r="AJ5" s="57">
        <v>1</v>
      </c>
      <c r="AK5" s="72">
        <f>F8</f>
        <v>0.30138888888888887</v>
      </c>
      <c r="AL5" s="72">
        <f>F10</f>
        <v>0.30694444444444441</v>
      </c>
      <c r="AM5" s="72">
        <f>F14</f>
        <v>0.31319444444444439</v>
      </c>
      <c r="AN5" s="72">
        <f>F17</f>
        <v>0.31874999999999992</v>
      </c>
      <c r="AO5" s="72">
        <f>F18</f>
        <v>0.32222222222222213</v>
      </c>
      <c r="AP5" s="72">
        <f>F21</f>
        <v>0.32847222222222211</v>
      </c>
      <c r="AQ5" s="72">
        <f>F27</f>
        <v>0.33541666666666653</v>
      </c>
      <c r="AR5" s="72">
        <f>F30</f>
        <v>0.33888888888888874</v>
      </c>
    </row>
    <row r="6" spans="1:44" ht="18" customHeight="1">
      <c r="A6" s="42" t="s">
        <v>20</v>
      </c>
      <c r="B6" s="77">
        <v>2.7777777777777779E-3</v>
      </c>
      <c r="C6" s="18"/>
      <c r="D6" s="51">
        <f>B4</f>
        <v>0.27361111111111108</v>
      </c>
      <c r="E6" s="51">
        <f>D6+E3</f>
        <v>0.28611111111111109</v>
      </c>
      <c r="F6" s="51">
        <f>E6+F3</f>
        <v>0.2986111111111111</v>
      </c>
      <c r="G6" s="19">
        <f t="shared" ref="G6" si="0">F6+G3</f>
        <v>0.31111111111111112</v>
      </c>
      <c r="H6" s="20"/>
      <c r="J6" s="21"/>
      <c r="P6" s="57">
        <v>2</v>
      </c>
      <c r="Q6" s="58">
        <f>D32</f>
        <v>0.31388888888888872</v>
      </c>
      <c r="R6" s="58">
        <f>D34</f>
        <v>0.31944444444444425</v>
      </c>
      <c r="S6" s="58">
        <f>D38</f>
        <v>0.32569444444444423</v>
      </c>
      <c r="T6" s="58">
        <f>D41</f>
        <v>0.33124999999999977</v>
      </c>
      <c r="U6" s="58">
        <f>D42</f>
        <v>0.33819444444444419</v>
      </c>
      <c r="V6" s="58">
        <f>D45</f>
        <v>0.34444444444444416</v>
      </c>
      <c r="W6" s="58">
        <f>D51</f>
        <v>0.35138888888888858</v>
      </c>
      <c r="X6" s="58">
        <f>D54</f>
        <v>0.35486111111111079</v>
      </c>
      <c r="Z6" s="57">
        <v>2</v>
      </c>
      <c r="AA6" s="58">
        <f>E32</f>
        <v>0.33333333333333315</v>
      </c>
      <c r="AB6" s="58">
        <f>E34</f>
        <v>0.33888888888888868</v>
      </c>
      <c r="AC6" s="58">
        <f>E38</f>
        <v>0.34513888888888866</v>
      </c>
      <c r="AD6" s="58">
        <f>E41</f>
        <v>0.3506944444444442</v>
      </c>
      <c r="AE6" s="58">
        <f>E42</f>
        <v>0.35416666666666641</v>
      </c>
      <c r="AF6" s="58">
        <f>E45</f>
        <v>0.36041666666666639</v>
      </c>
      <c r="AG6" s="58">
        <f>E51</f>
        <v>0.36736111111111081</v>
      </c>
      <c r="AH6" s="58">
        <f>E54</f>
        <v>0.37083333333333302</v>
      </c>
      <c r="AJ6" s="57">
        <v>2</v>
      </c>
      <c r="AK6" s="72">
        <f>F32</f>
        <v>0.34583333333333316</v>
      </c>
      <c r="AL6" s="72">
        <f>F34</f>
        <v>0.3513888888888887</v>
      </c>
      <c r="AM6" s="72">
        <f>F38</f>
        <v>0.35763888888888867</v>
      </c>
      <c r="AN6" s="72">
        <f>F41</f>
        <v>0.36319444444444421</v>
      </c>
      <c r="AO6" s="72">
        <f>F42</f>
        <v>0.36666666666666642</v>
      </c>
      <c r="AP6" s="72">
        <f>F45</f>
        <v>0.3729166666666664</v>
      </c>
      <c r="AQ6" s="72">
        <f>F51</f>
        <v>0.37986111111111082</v>
      </c>
      <c r="AR6" s="72">
        <f>F54</f>
        <v>0.38333333333333303</v>
      </c>
    </row>
    <row r="7" spans="1:44" ht="18" customHeight="1">
      <c r="A7" s="22">
        <f>SUM(B6:B30,C8:C30)</f>
        <v>4.027777777777778E-2</v>
      </c>
      <c r="B7" s="89"/>
      <c r="C7" s="18"/>
      <c r="D7" s="23">
        <v>1</v>
      </c>
      <c r="E7" s="23">
        <v>2</v>
      </c>
      <c r="F7" s="23">
        <v>3</v>
      </c>
      <c r="G7" s="23">
        <v>4</v>
      </c>
      <c r="H7" s="87" t="s">
        <v>5</v>
      </c>
      <c r="I7" s="21">
        <v>6.9444444444444404E-4</v>
      </c>
      <c r="J7" s="21"/>
      <c r="N7" s="31"/>
      <c r="P7" s="57">
        <v>3</v>
      </c>
      <c r="Q7" s="58">
        <f>D56</f>
        <v>0.36249999999999966</v>
      </c>
      <c r="R7" s="58">
        <f>D58</f>
        <v>0.36805555555555519</v>
      </c>
      <c r="S7" s="58">
        <f>D62</f>
        <v>0.37430555555555517</v>
      </c>
      <c r="T7" s="58">
        <f>D65</f>
        <v>0.37986111111111071</v>
      </c>
      <c r="U7" s="58">
        <f>D66</f>
        <v>0.38333333333333292</v>
      </c>
      <c r="V7" s="58">
        <f>D69</f>
        <v>0.38958333333333289</v>
      </c>
      <c r="W7" s="58">
        <f>D75</f>
        <v>0.39652777777777731</v>
      </c>
      <c r="X7" s="58">
        <f>D78</f>
        <v>0.39999999999999952</v>
      </c>
      <c r="Z7" s="57">
        <v>3</v>
      </c>
      <c r="AA7" s="58">
        <f>E56</f>
        <v>0.37499999999999967</v>
      </c>
      <c r="AB7" s="58">
        <f>E58</f>
        <v>0.3805555555555552</v>
      </c>
      <c r="AC7" s="58">
        <f>E62</f>
        <v>0.38680555555555518</v>
      </c>
      <c r="AD7" s="58">
        <f>E65</f>
        <v>0.39236111111111072</v>
      </c>
      <c r="AE7" s="58">
        <f>E66</f>
        <v>0.39583333333333293</v>
      </c>
      <c r="AF7" s="58">
        <f>E69</f>
        <v>0.4020833333333329</v>
      </c>
      <c r="AG7" s="58">
        <f>E75</f>
        <v>0.40902777777777732</v>
      </c>
      <c r="AH7" s="58">
        <f>E78</f>
        <v>0.41249999999999953</v>
      </c>
      <c r="AJ7" s="57">
        <v>3</v>
      </c>
      <c r="AK7" s="72">
        <f>F56</f>
        <v>0.38749999999999968</v>
      </c>
      <c r="AL7" s="72">
        <f>F58</f>
        <v>0.39305555555555521</v>
      </c>
      <c r="AM7" s="72">
        <f>F62</f>
        <v>0.39930555555555519</v>
      </c>
      <c r="AN7" s="72">
        <f>F65</f>
        <v>0.40486111111111073</v>
      </c>
      <c r="AO7" s="72">
        <f>F66</f>
        <v>0.40833333333333294</v>
      </c>
      <c r="AP7" s="72">
        <f>F69</f>
        <v>0.41458333333333292</v>
      </c>
      <c r="AQ7" s="72">
        <f>F75</f>
        <v>0.42152777777777733</v>
      </c>
      <c r="AR7" s="72">
        <f>F78</f>
        <v>0.42499999999999954</v>
      </c>
    </row>
    <row r="8" spans="1:44" ht="18" customHeight="1">
      <c r="A8" s="42" t="s">
        <v>20</v>
      </c>
      <c r="B8" s="78"/>
      <c r="C8" s="77">
        <v>2.7777777777777779E-3</v>
      </c>
      <c r="D8" s="45">
        <f>D6+B6</f>
        <v>0.27638888888888885</v>
      </c>
      <c r="E8" s="26">
        <f>E6+B6</f>
        <v>0.28888888888888886</v>
      </c>
      <c r="F8" s="26">
        <f>F6+B6</f>
        <v>0.30138888888888887</v>
      </c>
      <c r="G8" s="45">
        <f>G6+B6</f>
        <v>0.31388888888888888</v>
      </c>
      <c r="H8" s="87"/>
      <c r="I8" s="21">
        <v>1.38888888888889E-3</v>
      </c>
      <c r="J8" s="21"/>
      <c r="N8" s="31"/>
      <c r="P8" s="57">
        <v>4</v>
      </c>
      <c r="Q8" s="58">
        <f>D80</f>
        <v>0.40138888888888841</v>
      </c>
      <c r="R8" s="58">
        <f>D82</f>
        <v>0.40694444444444394</v>
      </c>
      <c r="S8" s="58">
        <f>D86</f>
        <v>0.41319444444444392</v>
      </c>
      <c r="T8" s="58">
        <f>D89</f>
        <v>0.41874999999999946</v>
      </c>
      <c r="U8" s="58">
        <f>D90</f>
        <v>0.42222222222222167</v>
      </c>
      <c r="V8" s="58">
        <f>D93</f>
        <v>0.42847222222222164</v>
      </c>
      <c r="W8" s="58">
        <f>D99</f>
        <v>0.43541666666666606</v>
      </c>
      <c r="X8" s="58">
        <f>D102</f>
        <v>0.43888888888888827</v>
      </c>
      <c r="Z8" s="57">
        <v>4</v>
      </c>
      <c r="AA8" s="58">
        <f>E80</f>
        <v>0.41388888888888842</v>
      </c>
      <c r="AB8" s="58">
        <f>E82</f>
        <v>0.41944444444444395</v>
      </c>
      <c r="AC8" s="58">
        <f>E86</f>
        <v>0.42569444444444393</v>
      </c>
      <c r="AD8" s="58">
        <f>E89</f>
        <v>0.43124999999999947</v>
      </c>
      <c r="AE8" s="58">
        <f>E90</f>
        <v>0.43472222222222168</v>
      </c>
      <c r="AF8" s="58">
        <f>E93</f>
        <v>0.44097222222222165</v>
      </c>
      <c r="AG8" s="58">
        <f>E99</f>
        <v>0.44791666666666607</v>
      </c>
      <c r="AH8" s="58">
        <f>E102</f>
        <v>0.45138888888888828</v>
      </c>
      <c r="AJ8" s="57">
        <v>4</v>
      </c>
      <c r="AK8" s="58">
        <f>F80</f>
        <v>0.42638888888888843</v>
      </c>
      <c r="AL8" s="58">
        <f>F82</f>
        <v>0.43194444444444396</v>
      </c>
      <c r="AM8" s="58">
        <f>F86</f>
        <v>0.43819444444444394</v>
      </c>
      <c r="AN8" s="58">
        <f>F89</f>
        <v>0.44374999999999948</v>
      </c>
      <c r="AO8" s="58">
        <f>F90</f>
        <v>0.44722222222222169</v>
      </c>
      <c r="AP8" s="58">
        <f>F93</f>
        <v>0.45347222222222167</v>
      </c>
      <c r="AQ8" s="58">
        <f>F99</f>
        <v>0.46041666666666609</v>
      </c>
      <c r="AR8" s="65">
        <f>F102</f>
        <v>0.4638888888888883</v>
      </c>
    </row>
    <row r="9" spans="1:44" ht="18" customHeight="1">
      <c r="A9" s="24" t="s">
        <v>21</v>
      </c>
      <c r="B9" s="79">
        <v>2.7777777777777779E-3</v>
      </c>
      <c r="C9" s="78"/>
      <c r="D9" s="46">
        <f>D8+C8</f>
        <v>0.27916666666666662</v>
      </c>
      <c r="E9" s="25">
        <f>E8+C8</f>
        <v>0.29166666666666663</v>
      </c>
      <c r="F9" s="25">
        <f>F8+C8</f>
        <v>0.30416666666666664</v>
      </c>
      <c r="G9" s="46">
        <f>G8+C8</f>
        <v>0.31666666666666665</v>
      </c>
      <c r="H9" s="87"/>
      <c r="I9" s="21">
        <v>2.0833333333333298E-3</v>
      </c>
      <c r="J9" s="21"/>
      <c r="N9" s="31"/>
      <c r="P9" s="57">
        <v>5</v>
      </c>
      <c r="Q9" s="58">
        <f>D104</f>
        <v>0.44583333333333269</v>
      </c>
      <c r="R9" s="58">
        <f>D106</f>
        <v>0.45138888888888823</v>
      </c>
      <c r="S9" s="58">
        <f>D110</f>
        <v>0.45763888888888821</v>
      </c>
      <c r="T9" s="58">
        <f>D113</f>
        <v>0.46319444444444374</v>
      </c>
      <c r="U9" s="58">
        <f>D114</f>
        <v>0.46666666666666595</v>
      </c>
      <c r="V9" s="58">
        <f>D117</f>
        <v>0.47291666666666593</v>
      </c>
      <c r="W9" s="58">
        <f>D123</f>
        <v>0.47986111111111035</v>
      </c>
      <c r="X9" s="65">
        <f>D126</f>
        <v>0.48333333333333256</v>
      </c>
      <c r="Z9" s="57">
        <v>5</v>
      </c>
      <c r="AA9" s="58">
        <f>E104</f>
        <v>0.4583333333333327</v>
      </c>
      <c r="AB9" s="58">
        <f>E106</f>
        <v>0.46388888888888824</v>
      </c>
      <c r="AC9" s="58">
        <f>E110</f>
        <v>0.47013888888888822</v>
      </c>
      <c r="AD9" s="58">
        <f>E113</f>
        <v>0.47569444444444375</v>
      </c>
      <c r="AE9" s="58">
        <f>E114</f>
        <v>0.47916666666666596</v>
      </c>
      <c r="AF9" s="58">
        <f>E117</f>
        <v>0.48541666666666594</v>
      </c>
      <c r="AG9" s="58">
        <f>E123</f>
        <v>0.49236111111111036</v>
      </c>
      <c r="AH9" s="65">
        <f>E126</f>
        <v>0.49583333333333257</v>
      </c>
      <c r="AJ9" s="57">
        <v>5</v>
      </c>
      <c r="AK9" s="65">
        <f>F104</f>
        <v>0.47083333333333272</v>
      </c>
      <c r="AL9" s="58">
        <f>F106</f>
        <v>0.47638888888888825</v>
      </c>
      <c r="AM9" s="58">
        <f>F110</f>
        <v>0.48263888888888823</v>
      </c>
      <c r="AN9" s="58">
        <f>F113</f>
        <v>0.48819444444444376</v>
      </c>
      <c r="AO9" s="58">
        <f>F114</f>
        <v>0.49166666666666597</v>
      </c>
      <c r="AP9" s="58">
        <f>F117</f>
        <v>0.49791666666666595</v>
      </c>
      <c r="AQ9" s="58">
        <f>F123</f>
        <v>0.50486111111111043</v>
      </c>
      <c r="AR9" s="64">
        <f>F126</f>
        <v>0.50833333333333264</v>
      </c>
    </row>
    <row r="10" spans="1:44" ht="18" customHeight="1">
      <c r="A10" s="17" t="s">
        <v>22</v>
      </c>
      <c r="B10" s="80"/>
      <c r="C10" s="77">
        <v>2.0833333333333333E-3</v>
      </c>
      <c r="D10" s="45">
        <f>D9+B9</f>
        <v>0.28194444444444439</v>
      </c>
      <c r="E10" s="26">
        <f>E9+B9</f>
        <v>0.2944444444444444</v>
      </c>
      <c r="F10" s="26">
        <f>F9+B9</f>
        <v>0.30694444444444441</v>
      </c>
      <c r="G10" s="46">
        <f>G9+B9</f>
        <v>0.31944444444444442</v>
      </c>
      <c r="H10" s="87"/>
      <c r="I10" s="21">
        <v>2.7777777777777801E-3</v>
      </c>
      <c r="J10" s="21"/>
      <c r="N10" s="31"/>
      <c r="P10" s="57">
        <v>6</v>
      </c>
      <c r="Q10" s="65">
        <f>D128</f>
        <v>0.49097222222222142</v>
      </c>
      <c r="R10" s="58">
        <f>D130</f>
        <v>0.49652777777777696</v>
      </c>
      <c r="S10" s="58">
        <f>D134</f>
        <v>0.50277777777777699</v>
      </c>
      <c r="T10" s="58">
        <f>D137</f>
        <v>0.50833333333333253</v>
      </c>
      <c r="U10" s="58">
        <f>D138</f>
        <v>0.51180555555555474</v>
      </c>
      <c r="V10" s="58">
        <f>D141</f>
        <v>0.51805555555555471</v>
      </c>
      <c r="W10" s="58">
        <f>D147</f>
        <v>0.52499999999999913</v>
      </c>
      <c r="X10" s="65">
        <f>D150</f>
        <v>0.52847222222222134</v>
      </c>
      <c r="Z10" s="57">
        <v>6</v>
      </c>
      <c r="AA10" s="65">
        <f>E128</f>
        <v>0.50347222222222143</v>
      </c>
      <c r="AB10" s="58">
        <f>E130</f>
        <v>0.50902777777777697</v>
      </c>
      <c r="AC10" s="58">
        <f>E134</f>
        <v>0.51527777777777695</v>
      </c>
      <c r="AD10" s="58">
        <f>E137</f>
        <v>0.52083333333333248</v>
      </c>
      <c r="AE10" s="58">
        <f>E138</f>
        <v>0.52430555555555469</v>
      </c>
      <c r="AF10" s="58">
        <f>E141</f>
        <v>0.53055555555555467</v>
      </c>
      <c r="AG10" s="58">
        <f>E147</f>
        <v>0.53749999999999909</v>
      </c>
      <c r="AH10" s="64">
        <f>E150</f>
        <v>0.5409722222222213</v>
      </c>
      <c r="AJ10" s="57">
        <v>6</v>
      </c>
      <c r="AK10" s="64">
        <f>F128</f>
        <v>0.54930555555555483</v>
      </c>
      <c r="AL10" s="58">
        <f>F130</f>
        <v>0.55486111111111036</v>
      </c>
      <c r="AM10" s="58">
        <f>F134</f>
        <v>0.56111111111111034</v>
      </c>
      <c r="AN10" s="58">
        <f>F137</f>
        <v>0.56666666666666587</v>
      </c>
      <c r="AO10" s="58">
        <f>F138</f>
        <v>0.57013888888888808</v>
      </c>
      <c r="AP10" s="58">
        <f>F141</f>
        <v>0.57638888888888806</v>
      </c>
      <c r="AQ10" s="58">
        <f>F147</f>
        <v>0.58333333333333248</v>
      </c>
      <c r="AR10" s="58">
        <f>F150</f>
        <v>0.58680555555555469</v>
      </c>
    </row>
    <row r="11" spans="1:44" ht="18" customHeight="1">
      <c r="A11" s="24" t="s">
        <v>23</v>
      </c>
      <c r="B11" s="79">
        <v>1.38888888888889E-3</v>
      </c>
      <c r="C11" s="78"/>
      <c r="D11" s="46">
        <f>D10+C10</f>
        <v>0.28402777777777771</v>
      </c>
      <c r="E11" s="25">
        <f>E10+C10</f>
        <v>0.29652777777777772</v>
      </c>
      <c r="F11" s="25">
        <f>F10+C10</f>
        <v>0.30902777777777773</v>
      </c>
      <c r="G11" s="46">
        <f>G10+C10</f>
        <v>0.32152777777777775</v>
      </c>
      <c r="H11" s="87"/>
      <c r="I11" s="21">
        <v>3.4722222222222199E-3</v>
      </c>
      <c r="J11" s="21"/>
      <c r="P11" s="57">
        <v>7</v>
      </c>
      <c r="Q11" s="65">
        <f>D152</f>
        <v>0.52986111111111023</v>
      </c>
      <c r="R11" s="58">
        <f>D154</f>
        <v>0.53541666666666576</v>
      </c>
      <c r="S11" s="58">
        <f>D158</f>
        <v>0.54166666666666574</v>
      </c>
      <c r="T11" s="58">
        <f>D161</f>
        <v>0.54722222222222128</v>
      </c>
      <c r="U11" s="58">
        <f>D162</f>
        <v>0.55069444444444349</v>
      </c>
      <c r="V11" s="58">
        <f>D165</f>
        <v>0.55694444444444346</v>
      </c>
      <c r="W11" s="58">
        <f>D171</f>
        <v>0.56388888888888788</v>
      </c>
      <c r="X11" s="64">
        <f>D174</f>
        <v>0.56736111111111009</v>
      </c>
      <c r="Z11" s="57">
        <v>7</v>
      </c>
      <c r="AA11" s="64">
        <f>E152</f>
        <v>0.57569444444444351</v>
      </c>
      <c r="AB11" s="58">
        <f>E154</f>
        <v>0.58124999999999905</v>
      </c>
      <c r="AC11" s="58">
        <f>E158</f>
        <v>0.58749999999999902</v>
      </c>
      <c r="AD11" s="58">
        <f>E161</f>
        <v>0.59305555555555456</v>
      </c>
      <c r="AE11" s="58">
        <f>E162</f>
        <v>0.59652777777777677</v>
      </c>
      <c r="AF11" s="58">
        <f>E165</f>
        <v>0.60277777777777675</v>
      </c>
      <c r="AG11" s="58">
        <f>E171</f>
        <v>0.60972222222222117</v>
      </c>
      <c r="AH11" s="65">
        <f>E174</f>
        <v>0.61319444444444338</v>
      </c>
      <c r="AJ11" s="57">
        <v>7</v>
      </c>
      <c r="AK11" s="58">
        <f>F152</f>
        <v>0.58819444444444358</v>
      </c>
      <c r="AL11" s="58">
        <f>F154</f>
        <v>0.59374999999999911</v>
      </c>
      <c r="AM11" s="58">
        <f>F158</f>
        <v>0.59999999999999909</v>
      </c>
      <c r="AN11" s="58">
        <f>F161</f>
        <v>0.60555555555555463</v>
      </c>
      <c r="AO11" s="58">
        <f>F162</f>
        <v>0.60902777777777684</v>
      </c>
      <c r="AP11" s="58">
        <f>F165</f>
        <v>0.61527777777777681</v>
      </c>
      <c r="AQ11" s="58">
        <f>F171</f>
        <v>0.62222222222222123</v>
      </c>
      <c r="AR11" s="65">
        <f>F174</f>
        <v>0.62569444444444344</v>
      </c>
    </row>
    <row r="12" spans="1:44" ht="18" customHeight="1">
      <c r="A12" s="24" t="s">
        <v>24</v>
      </c>
      <c r="B12" s="80"/>
      <c r="C12" s="77">
        <v>1.3888888888888889E-3</v>
      </c>
      <c r="D12" s="46">
        <f>D11+B11</f>
        <v>0.2854166666666666</v>
      </c>
      <c r="E12" s="25">
        <f>E11+B11</f>
        <v>0.29791666666666661</v>
      </c>
      <c r="F12" s="25">
        <f>F11+B11</f>
        <v>0.31041666666666662</v>
      </c>
      <c r="G12" s="46">
        <f>G11+B11</f>
        <v>0.32291666666666663</v>
      </c>
      <c r="H12" s="87"/>
      <c r="I12" s="21">
        <v>4.1666666666666701E-3</v>
      </c>
      <c r="J12" s="21"/>
      <c r="P12" s="57">
        <v>8</v>
      </c>
      <c r="Q12" s="63">
        <f>D176</f>
        <v>0.60763888888888784</v>
      </c>
      <c r="R12" s="63">
        <f>D178</f>
        <v>0.61319444444444338</v>
      </c>
      <c r="S12" s="63">
        <f>D182</f>
        <v>0.61944444444444335</v>
      </c>
      <c r="T12" s="63">
        <f>D185</f>
        <v>0.62499999999999889</v>
      </c>
      <c r="U12" s="63">
        <f>D186</f>
        <v>0.6284722222222211</v>
      </c>
      <c r="V12" s="63">
        <f>D189</f>
        <v>0.63472222222222108</v>
      </c>
      <c r="W12" s="63">
        <f>D195</f>
        <v>0.6416666666666655</v>
      </c>
      <c r="X12" s="63">
        <f>D198</f>
        <v>0.64513888888888771</v>
      </c>
      <c r="Z12" s="57">
        <v>8</v>
      </c>
      <c r="AA12" s="65">
        <f>E176</f>
        <v>0.6201388888888878</v>
      </c>
      <c r="AB12" s="58">
        <f>E178</f>
        <v>0.62569444444444333</v>
      </c>
      <c r="AC12" s="58">
        <f>E182</f>
        <v>0.63194444444444331</v>
      </c>
      <c r="AD12" s="58">
        <f>E185</f>
        <v>0.63749999999999885</v>
      </c>
      <c r="AE12" s="58">
        <f>E186</f>
        <v>0.64097222222222106</v>
      </c>
      <c r="AF12" s="58">
        <f>E189</f>
        <v>0.64722222222222103</v>
      </c>
      <c r="AG12" s="58">
        <f>E195</f>
        <v>0.65416666666666545</v>
      </c>
      <c r="AH12" s="58">
        <f>E198</f>
        <v>0.65763888888888766</v>
      </c>
      <c r="AJ12" s="57">
        <v>8</v>
      </c>
      <c r="AK12" s="70">
        <f>F176</f>
        <v>0.63263888888888786</v>
      </c>
      <c r="AL12" s="71">
        <f>F178</f>
        <v>0.6381944444444434</v>
      </c>
      <c r="AM12" s="71">
        <f>F182</f>
        <v>0.64444444444444338</v>
      </c>
      <c r="AN12" s="71">
        <f>F185</f>
        <v>0.64999999999999891</v>
      </c>
      <c r="AO12" s="71">
        <f>F186</f>
        <v>0.65347222222222112</v>
      </c>
      <c r="AP12" s="71">
        <f>F189</f>
        <v>0.6597222222222211</v>
      </c>
      <c r="AQ12" s="71">
        <f>F195</f>
        <v>0.66666666666666552</v>
      </c>
      <c r="AR12" s="71">
        <f>F198</f>
        <v>0.67013888888888773</v>
      </c>
    </row>
    <row r="13" spans="1:44" ht="18" customHeight="1">
      <c r="A13" s="24" t="s">
        <v>25</v>
      </c>
      <c r="B13" s="79">
        <v>1.3888888888888889E-3</v>
      </c>
      <c r="C13" s="78"/>
      <c r="D13" s="46">
        <f>D12+C12</f>
        <v>0.28680555555555548</v>
      </c>
      <c r="E13" s="25">
        <f>E12+C12</f>
        <v>0.29930555555555549</v>
      </c>
      <c r="F13" s="25">
        <f>F12+C12</f>
        <v>0.3118055555555555</v>
      </c>
      <c r="G13" s="46">
        <f>G12+C12</f>
        <v>0.32430555555555551</v>
      </c>
      <c r="H13" s="87"/>
      <c r="I13" s="21">
        <v>5.5555555555555601E-3</v>
      </c>
      <c r="J13" s="21"/>
      <c r="P13" s="57">
        <v>9</v>
      </c>
      <c r="Q13" s="68">
        <f>D200</f>
        <v>0.65138888888888768</v>
      </c>
      <c r="R13" s="58">
        <f>D202</f>
        <v>0.65694444444444322</v>
      </c>
      <c r="S13" s="58">
        <f>D206</f>
        <v>0.6631944444444432</v>
      </c>
      <c r="T13" s="58">
        <f>D209</f>
        <v>0.66874999999999873</v>
      </c>
      <c r="U13" s="58">
        <f>D210</f>
        <v>0.67222222222222094</v>
      </c>
      <c r="V13" s="58">
        <f>D213</f>
        <v>0.67847222222222092</v>
      </c>
      <c r="W13" s="58">
        <f>D219</f>
        <v>0.68541666666666534</v>
      </c>
      <c r="X13" s="58">
        <f>D222</f>
        <v>0.68888888888888755</v>
      </c>
      <c r="Z13" s="57">
        <v>9</v>
      </c>
      <c r="AA13" s="58">
        <f>E200</f>
        <v>0.66388888888888764</v>
      </c>
      <c r="AB13" s="58">
        <f>E202</f>
        <v>0.66944444444444318</v>
      </c>
      <c r="AC13" s="58">
        <f>E206</f>
        <v>0.67569444444444315</v>
      </c>
      <c r="AD13" s="58">
        <f>E209</f>
        <v>0.68124999999999869</v>
      </c>
      <c r="AE13" s="58">
        <f>E210</f>
        <v>0.6847222222222209</v>
      </c>
      <c r="AF13" s="58">
        <f>E213</f>
        <v>0.69097222222222088</v>
      </c>
      <c r="AG13" s="58">
        <f>E219</f>
        <v>0.6979166666666653</v>
      </c>
      <c r="AH13" s="58">
        <f>E222</f>
        <v>0.70138888888888751</v>
      </c>
      <c r="AJ13" s="57">
        <v>9</v>
      </c>
      <c r="AK13" s="65">
        <f>F200</f>
        <v>0.67638888888888771</v>
      </c>
      <c r="AL13" s="58">
        <f>F202</f>
        <v>0.68194444444444324</v>
      </c>
      <c r="AM13" s="58">
        <f>F206</f>
        <v>0.68819444444444322</v>
      </c>
      <c r="AN13" s="58">
        <f>F209</f>
        <v>0.69374999999999876</v>
      </c>
      <c r="AO13" s="58">
        <f>F210</f>
        <v>0.69722222222222097</v>
      </c>
      <c r="AP13" s="58">
        <f>F213</f>
        <v>0.70347222222222094</v>
      </c>
      <c r="AQ13" s="58">
        <f>F219</f>
        <v>0.71041666666666536</v>
      </c>
      <c r="AR13" s="58">
        <f>F222</f>
        <v>0.71388888888888757</v>
      </c>
    </row>
    <row r="14" spans="1:44" ht="18" customHeight="1">
      <c r="A14" s="17" t="s">
        <v>26</v>
      </c>
      <c r="B14" s="80"/>
      <c r="C14" s="77">
        <v>1.38888888888889E-3</v>
      </c>
      <c r="D14" s="45">
        <f>D13+B13</f>
        <v>0.28819444444444436</v>
      </c>
      <c r="E14" s="26">
        <f>E13+B13</f>
        <v>0.30069444444444438</v>
      </c>
      <c r="F14" s="26">
        <f>F13+B13</f>
        <v>0.31319444444444439</v>
      </c>
      <c r="G14" s="46">
        <f>G13+B13</f>
        <v>0.3256944444444444</v>
      </c>
      <c r="H14" s="87"/>
      <c r="I14" s="21">
        <v>6.2500000000000003E-3</v>
      </c>
      <c r="J14" s="21"/>
      <c r="P14" s="57">
        <v>10</v>
      </c>
      <c r="Q14" s="58">
        <f>D224</f>
        <v>0.69097222222222088</v>
      </c>
      <c r="R14" s="58">
        <f>D226</f>
        <v>0.69652777777777641</v>
      </c>
      <c r="S14" s="58">
        <f>D230</f>
        <v>0.70277777777777639</v>
      </c>
      <c r="T14" s="58">
        <f>D233</f>
        <v>0.70833333333333193</v>
      </c>
      <c r="U14" s="58">
        <f>D234</f>
        <v>0.71180555555555414</v>
      </c>
      <c r="V14" s="58">
        <f>D237</f>
        <v>0.71805555555555411</v>
      </c>
      <c r="W14" s="58">
        <f>D243</f>
        <v>0.72499999999999853</v>
      </c>
      <c r="X14" s="58">
        <f>D246</f>
        <v>0.72847222222222074</v>
      </c>
      <c r="Z14" s="57">
        <v>10</v>
      </c>
      <c r="AA14" s="58">
        <f>E224</f>
        <v>0.70347222222222083</v>
      </c>
      <c r="AB14" s="58">
        <f>E226</f>
        <v>0.70902777777777637</v>
      </c>
      <c r="AC14" s="58">
        <f>E230</f>
        <v>0.71527777777777635</v>
      </c>
      <c r="AD14" s="58">
        <f>E233</f>
        <v>0.72083333333333188</v>
      </c>
      <c r="AE14" s="58">
        <f>E234</f>
        <v>0.72430555555555409</v>
      </c>
      <c r="AF14" s="58">
        <f>E237</f>
        <v>0.73055555555555407</v>
      </c>
      <c r="AG14" s="58">
        <f>E243</f>
        <v>0.73749999999999849</v>
      </c>
      <c r="AH14" s="58">
        <f>E246</f>
        <v>0.7409722222222207</v>
      </c>
      <c r="AJ14" s="57">
        <v>10</v>
      </c>
      <c r="AK14" s="58">
        <f>F224</f>
        <v>0.7159722222222209</v>
      </c>
      <c r="AL14" s="58">
        <f>F226</f>
        <v>0.72152777777777644</v>
      </c>
      <c r="AM14" s="58">
        <f>F230</f>
        <v>0.72777777777777641</v>
      </c>
      <c r="AN14" s="58">
        <f>F233</f>
        <v>0.73333333333333195</v>
      </c>
      <c r="AO14" s="58">
        <f>F234</f>
        <v>0.73680555555555416</v>
      </c>
      <c r="AP14" s="58">
        <f>F237</f>
        <v>0.74305555555555414</v>
      </c>
      <c r="AQ14" s="58">
        <f>F243</f>
        <v>0.74999999999999856</v>
      </c>
      <c r="AR14" s="58">
        <f>F246</f>
        <v>0.75347222222222077</v>
      </c>
    </row>
    <row r="15" spans="1:44" ht="18" customHeight="1">
      <c r="A15" s="24" t="s">
        <v>27</v>
      </c>
      <c r="B15" s="79">
        <v>2.0833333333333333E-3</v>
      </c>
      <c r="C15" s="78"/>
      <c r="D15" s="46">
        <f>D14+C14</f>
        <v>0.28958333333333325</v>
      </c>
      <c r="E15" s="25">
        <f>E14+C14</f>
        <v>0.30208333333333326</v>
      </c>
      <c r="F15" s="25">
        <f>F14+C14</f>
        <v>0.31458333333333327</v>
      </c>
      <c r="G15" s="46">
        <f>G14+C14</f>
        <v>0.32708333333333328</v>
      </c>
      <c r="H15" s="87"/>
      <c r="I15" s="21">
        <v>7.6388888888888904E-3</v>
      </c>
      <c r="J15" s="21"/>
      <c r="P15" s="57">
        <v>11</v>
      </c>
      <c r="Q15" s="58">
        <f>D248</f>
        <v>0.73194444444444295</v>
      </c>
      <c r="R15" s="58">
        <f>D250</f>
        <v>0.73749999999999849</v>
      </c>
      <c r="S15" s="58">
        <f>D254</f>
        <v>0.74374999999999847</v>
      </c>
      <c r="T15" s="58">
        <f>D257</f>
        <v>0.749305555555554</v>
      </c>
      <c r="U15" s="58">
        <f>D258</f>
        <v>0.75277777777777621</v>
      </c>
      <c r="V15" s="58">
        <f>D261</f>
        <v>0.75902777777777619</v>
      </c>
      <c r="W15" s="58">
        <f>D267</f>
        <v>0.76597222222222061</v>
      </c>
      <c r="X15" s="58">
        <f>D270</f>
        <v>0.76944444444444282</v>
      </c>
      <c r="Z15" s="57">
        <v>11</v>
      </c>
      <c r="AA15" s="58">
        <f>E248</f>
        <v>0.74444444444444291</v>
      </c>
      <c r="AB15" s="58">
        <f>E250</f>
        <v>0.74999999999999845</v>
      </c>
      <c r="AC15" s="58">
        <f>E254</f>
        <v>0.75624999999999842</v>
      </c>
      <c r="AD15" s="58">
        <f>E257</f>
        <v>0.76180555555555396</v>
      </c>
      <c r="AE15" s="58">
        <f>E258</f>
        <v>0.76527777777777617</v>
      </c>
      <c r="AF15" s="58">
        <f>E261</f>
        <v>0.77152777777777615</v>
      </c>
      <c r="AG15" s="58">
        <f>E267</f>
        <v>0.77847222222222057</v>
      </c>
      <c r="AH15" s="58">
        <f>E270</f>
        <v>0.78194444444444278</v>
      </c>
      <c r="AJ15" s="57">
        <v>11</v>
      </c>
      <c r="AK15" s="58">
        <f>F248</f>
        <v>0.76041666666666519</v>
      </c>
      <c r="AL15" s="58">
        <f>F250</f>
        <v>0.76597222222222072</v>
      </c>
      <c r="AM15" s="58">
        <f>F254</f>
        <v>0.7722222222222207</v>
      </c>
      <c r="AN15" s="58">
        <f>F257</f>
        <v>0.77777777777777624</v>
      </c>
      <c r="AO15" s="58">
        <f>F258</f>
        <v>0.78124999999999845</v>
      </c>
      <c r="AP15" s="58">
        <f>F261</f>
        <v>0.78749999999999842</v>
      </c>
      <c r="AQ15" s="58">
        <f>F267</f>
        <v>0.79444444444444284</v>
      </c>
      <c r="AR15" s="58">
        <f>F270</f>
        <v>0.79791666666666505</v>
      </c>
    </row>
    <row r="16" spans="1:44" ht="18" customHeight="1">
      <c r="A16" s="24" t="s">
        <v>28</v>
      </c>
      <c r="B16" s="80"/>
      <c r="C16" s="77">
        <v>2.0833333333333333E-3</v>
      </c>
      <c r="D16" s="46">
        <f>D15+B15</f>
        <v>0.29166666666666657</v>
      </c>
      <c r="E16" s="25">
        <f>E15+B15</f>
        <v>0.30416666666666659</v>
      </c>
      <c r="F16" s="25">
        <f>F15+B15</f>
        <v>0.3166666666666666</v>
      </c>
      <c r="G16" s="46">
        <f>G15+B15</f>
        <v>0.32916666666666661</v>
      </c>
      <c r="H16" s="87"/>
      <c r="I16" s="21">
        <v>8.3333333333333297E-3</v>
      </c>
      <c r="J16" s="21"/>
      <c r="P16" s="57">
        <v>12</v>
      </c>
      <c r="Q16" s="58">
        <f>D272</f>
        <v>0.77430555555555391</v>
      </c>
      <c r="R16" s="58">
        <f>D274</f>
        <v>0.77986111111110945</v>
      </c>
      <c r="S16" s="58">
        <f>D278</f>
        <v>0.78611111111110943</v>
      </c>
      <c r="T16" s="58">
        <f>D281</f>
        <v>0.79166666666666496</v>
      </c>
      <c r="U16" s="58">
        <f>D282</f>
        <v>0.79444444444444273</v>
      </c>
      <c r="V16" s="58">
        <f>D285</f>
        <v>0.80069444444444271</v>
      </c>
      <c r="W16" s="58">
        <f>D291</f>
        <v>0.80763888888888713</v>
      </c>
      <c r="X16" s="58">
        <f>D294</f>
        <v>0.81111111111110934</v>
      </c>
      <c r="Z16" s="57">
        <v>12</v>
      </c>
      <c r="AA16" s="63">
        <f>E272</f>
        <v>0.78541666666666499</v>
      </c>
      <c r="AB16" s="63">
        <f>E274</f>
        <v>0.79097222222222052</v>
      </c>
      <c r="AC16" s="63">
        <f>E278</f>
        <v>0.7972222222222205</v>
      </c>
      <c r="AD16" s="63">
        <f>E281</f>
        <v>0.80277777777777604</v>
      </c>
      <c r="AE16" s="63">
        <f>E282</f>
        <v>0.8055555555555538</v>
      </c>
      <c r="AF16" s="63">
        <f>E285</f>
        <v>0.81180555555555378</v>
      </c>
      <c r="AG16" s="63">
        <f>E291</f>
        <v>0.8187499999999982</v>
      </c>
      <c r="AH16" s="63">
        <f>E294</f>
        <v>0.82222222222222041</v>
      </c>
      <c r="AJ16" s="57">
        <v>12</v>
      </c>
      <c r="AK16" s="63">
        <f>F272</f>
        <v>0.79999999999999838</v>
      </c>
      <c r="AL16" s="63">
        <f>F274</f>
        <v>0.80555555555555391</v>
      </c>
      <c r="AM16" s="63">
        <f>F278</f>
        <v>0.81180555555555389</v>
      </c>
      <c r="AN16" s="63">
        <f>F281</f>
        <v>0.81736111111110943</v>
      </c>
      <c r="AO16" s="63">
        <f>F282</f>
        <v>0.8201388888888872</v>
      </c>
      <c r="AP16" s="63">
        <f>F285</f>
        <v>0.82638888888888717</v>
      </c>
      <c r="AQ16" s="63">
        <f>F291</f>
        <v>0.83333333333333159</v>
      </c>
      <c r="AR16" s="63">
        <f>F294</f>
        <v>0.8368055555555538</v>
      </c>
    </row>
    <row r="17" spans="1:44" ht="18" customHeight="1">
      <c r="A17" s="17" t="s">
        <v>6</v>
      </c>
      <c r="B17" s="79">
        <v>3.472222222222222E-3</v>
      </c>
      <c r="C17" s="78"/>
      <c r="D17" s="45">
        <f>D16+C16</f>
        <v>0.2937499999999999</v>
      </c>
      <c r="E17" s="26">
        <f>E16+C16</f>
        <v>0.30624999999999991</v>
      </c>
      <c r="F17" s="26">
        <f>F16+C16</f>
        <v>0.31874999999999992</v>
      </c>
      <c r="G17" s="45">
        <f>G16+C16</f>
        <v>0.33124999999999993</v>
      </c>
      <c r="H17" s="87"/>
      <c r="I17" s="21">
        <v>9.0277777777777804E-3</v>
      </c>
      <c r="J17" s="27"/>
      <c r="P17" s="57">
        <v>13</v>
      </c>
      <c r="Q17" s="63">
        <f>D296</f>
        <v>0.81319444444444267</v>
      </c>
      <c r="R17" s="63">
        <f>D298</f>
        <v>0.81736111111110932</v>
      </c>
      <c r="S17" s="63">
        <f>D302</f>
        <v>0.8236111111111093</v>
      </c>
      <c r="T17" s="63">
        <f>D305</f>
        <v>0.82916666666666483</v>
      </c>
      <c r="U17" s="63">
        <f>D306</f>
        <v>0.83124999999999816</v>
      </c>
      <c r="V17" s="63">
        <f>D309</f>
        <v>0.83680555555555369</v>
      </c>
      <c r="W17" s="63">
        <f>D315</f>
        <v>0.84374999999999811</v>
      </c>
      <c r="X17" s="63">
        <f>D318</f>
        <v>0.84722222222222032</v>
      </c>
      <c r="Z17" s="57">
        <v>13</v>
      </c>
      <c r="AA17" s="63">
        <f>E296</f>
        <v>0.82430555555555374</v>
      </c>
      <c r="AB17" s="63">
        <f>E298</f>
        <v>0.82847222222222039</v>
      </c>
      <c r="AC17" s="63">
        <f>E302</f>
        <v>0.83472222222222037</v>
      </c>
      <c r="AD17" s="63">
        <f>E305</f>
        <v>0.8402777777777759</v>
      </c>
      <c r="AE17" s="63">
        <f>E306</f>
        <v>0.84236111111110923</v>
      </c>
      <c r="AF17" s="63">
        <f>E309</f>
        <v>0.84791666666666476</v>
      </c>
      <c r="AG17" s="63">
        <f>E315</f>
        <v>0.85486111111110918</v>
      </c>
      <c r="AH17" s="63">
        <f>E318</f>
        <v>0.85833333333333139</v>
      </c>
      <c r="AJ17" s="57">
        <v>13</v>
      </c>
      <c r="AK17" s="63">
        <f>F296</f>
        <v>0.83888888888888713</v>
      </c>
      <c r="AL17" s="63">
        <f>F298</f>
        <v>0.84305555555555378</v>
      </c>
      <c r="AM17" s="63">
        <f>F302</f>
        <v>0.84930555555555376</v>
      </c>
      <c r="AN17" s="63">
        <f>F305</f>
        <v>0.8548611111111093</v>
      </c>
      <c r="AO17" s="63">
        <f>F306</f>
        <v>0.85694444444444262</v>
      </c>
      <c r="AP17" s="63">
        <f>F309</f>
        <v>0.86249999999999816</v>
      </c>
      <c r="AQ17" s="63">
        <f>F315</f>
        <v>0.86944444444444258</v>
      </c>
      <c r="AR17" s="63">
        <f>F318</f>
        <v>0.87291666666666479</v>
      </c>
    </row>
    <row r="18" spans="1:44" ht="18" customHeight="1">
      <c r="A18" s="49" t="s">
        <v>6</v>
      </c>
      <c r="B18" s="80"/>
      <c r="C18" s="77">
        <v>2.7777777777777779E-3</v>
      </c>
      <c r="D18" s="45">
        <f>D17+B17</f>
        <v>0.29722222222222211</v>
      </c>
      <c r="E18" s="26">
        <f>E17+B17</f>
        <v>0.30972222222222212</v>
      </c>
      <c r="F18" s="26">
        <f>F17+B17</f>
        <v>0.32222222222222213</v>
      </c>
      <c r="G18" s="45">
        <f>G17+B17</f>
        <v>0.33472222222222214</v>
      </c>
      <c r="H18" s="87"/>
      <c r="I18" s="21">
        <v>9.7222222222222102E-3</v>
      </c>
      <c r="J18" s="28"/>
      <c r="P18" s="57">
        <v>14</v>
      </c>
      <c r="Q18" s="63">
        <f>D320</f>
        <v>0.84861111111110921</v>
      </c>
      <c r="R18" s="63">
        <f>D322</f>
        <v>0.85208333333333142</v>
      </c>
      <c r="S18" s="63">
        <f>D326</f>
        <v>0.85763888888888695</v>
      </c>
      <c r="T18" s="63">
        <f>D329</f>
        <v>0.86319444444444249</v>
      </c>
      <c r="U18" s="63">
        <f>D330</f>
        <v>0.86527777777777581</v>
      </c>
      <c r="V18" s="63">
        <f>D333</f>
        <v>0.87083333333333135</v>
      </c>
      <c r="W18" s="63">
        <f>D339</f>
        <v>0.87777777777777577</v>
      </c>
      <c r="X18" s="63">
        <f>D342</f>
        <v>0.88124999999999798</v>
      </c>
      <c r="Z18" s="57">
        <v>14</v>
      </c>
      <c r="AA18" s="63">
        <f>E320</f>
        <v>0.85972222222222028</v>
      </c>
      <c r="AB18" s="63">
        <f>E322</f>
        <v>0.86319444444444249</v>
      </c>
      <c r="AC18" s="63">
        <f>E326</f>
        <v>0.86874999999999802</v>
      </c>
      <c r="AD18" s="63">
        <f>E329</f>
        <v>0.87430555555555356</v>
      </c>
      <c r="AE18" s="63">
        <f>E330</f>
        <v>0.87638888888888689</v>
      </c>
      <c r="AF18" s="63">
        <f>E333</f>
        <v>0.88194444444444242</v>
      </c>
      <c r="AG18" s="63">
        <f>E339</f>
        <v>0.88888888888888684</v>
      </c>
      <c r="AH18" s="63">
        <f>E342</f>
        <v>0.89236111111110905</v>
      </c>
      <c r="AJ18" s="57">
        <v>14</v>
      </c>
      <c r="AK18" s="63">
        <f>F320</f>
        <v>0.87847222222222032</v>
      </c>
      <c r="AL18" s="63">
        <f>F322</f>
        <v>0.88194444444444253</v>
      </c>
      <c r="AM18" s="63">
        <f>F326</f>
        <v>0.88749999999999807</v>
      </c>
      <c r="AN18" s="63">
        <f>F329</f>
        <v>0.8930555555555536</v>
      </c>
      <c r="AO18" s="63">
        <f>F330</f>
        <v>0.89513888888888693</v>
      </c>
      <c r="AP18" s="63">
        <f>F333</f>
        <v>0.90069444444444247</v>
      </c>
      <c r="AQ18" s="63">
        <f>F339</f>
        <v>0.90763888888888689</v>
      </c>
      <c r="AR18" s="63">
        <f>F342</f>
        <v>0.9111111111111091</v>
      </c>
    </row>
    <row r="19" spans="1:44" ht="18" customHeight="1">
      <c r="A19" s="24" t="s">
        <v>7</v>
      </c>
      <c r="B19" s="79">
        <v>1.3888888888888889E-3</v>
      </c>
      <c r="C19" s="78"/>
      <c r="D19" s="46">
        <f>D18+C18</f>
        <v>0.29999999999999988</v>
      </c>
      <c r="E19" s="25">
        <f>E18+C18</f>
        <v>0.31249999999999989</v>
      </c>
      <c r="F19" s="25">
        <f>F18+C18</f>
        <v>0.3249999999999999</v>
      </c>
      <c r="G19" s="46">
        <f>G18+C18</f>
        <v>0.33749999999999991</v>
      </c>
      <c r="H19" s="87"/>
      <c r="I19" s="21">
        <v>1.0416666666666701E-2</v>
      </c>
      <c r="J19" s="27"/>
    </row>
    <row r="20" spans="1:44" ht="18" customHeight="1">
      <c r="A20" s="24" t="s">
        <v>8</v>
      </c>
      <c r="B20" s="80"/>
      <c r="C20" s="77">
        <v>2.0833333333333333E-3</v>
      </c>
      <c r="D20" s="46">
        <f>D19+B19</f>
        <v>0.30138888888888876</v>
      </c>
      <c r="E20" s="25">
        <f>E19+B19</f>
        <v>0.31388888888888877</v>
      </c>
      <c r="F20" s="25">
        <f>F19+B19</f>
        <v>0.32638888888888878</v>
      </c>
      <c r="G20" s="46">
        <f>G19+B19</f>
        <v>0.3388888888888888</v>
      </c>
      <c r="H20" s="87"/>
      <c r="I20" s="21">
        <v>1.1111111111111099E-2</v>
      </c>
      <c r="J20" s="28"/>
    </row>
    <row r="21" spans="1:44" ht="18" customHeight="1">
      <c r="A21" s="17" t="s">
        <v>26</v>
      </c>
      <c r="B21" s="79">
        <v>1.38888888888889E-3</v>
      </c>
      <c r="C21" s="78"/>
      <c r="D21" s="45">
        <f>D20+C20</f>
        <v>0.30347222222222209</v>
      </c>
      <c r="E21" s="26">
        <f>E20+C20</f>
        <v>0.3159722222222221</v>
      </c>
      <c r="F21" s="26">
        <f>F20+C20</f>
        <v>0.32847222222222211</v>
      </c>
      <c r="G21" s="46">
        <f>G20+C20</f>
        <v>0.34097222222222212</v>
      </c>
      <c r="H21" s="87"/>
      <c r="I21" s="21">
        <v>1.18055555555555E-2</v>
      </c>
      <c r="J21" s="27"/>
    </row>
    <row r="22" spans="1:44" ht="18" customHeight="1">
      <c r="A22" s="24" t="s">
        <v>25</v>
      </c>
      <c r="B22" s="80"/>
      <c r="C22" s="77">
        <v>6.9444444444444447E-4</v>
      </c>
      <c r="D22" s="46">
        <f>D21+B21</f>
        <v>0.30486111111111097</v>
      </c>
      <c r="E22" s="25">
        <f>E21+B21</f>
        <v>0.31736111111111098</v>
      </c>
      <c r="F22" s="25">
        <f>F21+B21</f>
        <v>0.32986111111111099</v>
      </c>
      <c r="G22" s="46">
        <f>G21+B21</f>
        <v>0.34236111111111101</v>
      </c>
      <c r="H22" s="87"/>
      <c r="I22" s="21">
        <v>1.2500000000000001E-2</v>
      </c>
      <c r="J22" s="27"/>
      <c r="W22" s="81" t="s">
        <v>20</v>
      </c>
      <c r="X22" s="81"/>
      <c r="Y22" s="81"/>
      <c r="Z22" s="63">
        <f>D8</f>
        <v>0.27638888888888885</v>
      </c>
      <c r="AA22" s="72">
        <f t="shared" ref="AA22:AB22" si="1">E8</f>
        <v>0.28888888888888886</v>
      </c>
      <c r="AB22" s="72">
        <f t="shared" si="1"/>
        <v>0.30138888888888887</v>
      </c>
      <c r="AC22" s="72">
        <f>D32</f>
        <v>0.31388888888888872</v>
      </c>
      <c r="AD22" s="72">
        <f t="shared" ref="AD22:AE22" si="2">E32</f>
        <v>0.33333333333333315</v>
      </c>
      <c r="AE22" s="72">
        <f t="shared" si="2"/>
        <v>0.34583333333333316</v>
      </c>
      <c r="AF22" s="72">
        <f>D56</f>
        <v>0.36249999999999966</v>
      </c>
      <c r="AG22" s="72">
        <f t="shared" ref="AG22:AH22" si="3">E56</f>
        <v>0.37499999999999967</v>
      </c>
      <c r="AH22" s="72">
        <f t="shared" si="3"/>
        <v>0.38749999999999968</v>
      </c>
      <c r="AI22" s="72">
        <f>D80</f>
        <v>0.40138888888888841</v>
      </c>
      <c r="AJ22" s="72">
        <f t="shared" ref="AJ22:AK22" si="4">E80</f>
        <v>0.41388888888888842</v>
      </c>
      <c r="AK22" s="72">
        <f t="shared" si="4"/>
        <v>0.42638888888888843</v>
      </c>
      <c r="AL22" s="66"/>
      <c r="AM22" s="66"/>
    </row>
    <row r="23" spans="1:44" ht="18" customHeight="1">
      <c r="A23" s="24" t="s">
        <v>29</v>
      </c>
      <c r="B23" s="79">
        <v>6.9444444444444447E-4</v>
      </c>
      <c r="C23" s="78"/>
      <c r="D23" s="46">
        <f>D22+C22</f>
        <v>0.30555555555555541</v>
      </c>
      <c r="E23" s="25">
        <f>E22+C22</f>
        <v>0.31805555555555542</v>
      </c>
      <c r="F23" s="25">
        <f>F22+C22</f>
        <v>0.33055555555555544</v>
      </c>
      <c r="G23" s="46">
        <f>G22+C22</f>
        <v>0.34305555555555545</v>
      </c>
      <c r="H23" s="87"/>
      <c r="I23" s="21">
        <v>1.3194444444444399E-2</v>
      </c>
      <c r="J23" s="29"/>
      <c r="W23" s="81"/>
      <c r="X23" s="81"/>
      <c r="Y23" s="81"/>
      <c r="Z23" s="58">
        <f>D104</f>
        <v>0.44583333333333269</v>
      </c>
      <c r="AA23" s="72">
        <f t="shared" ref="AA23:AB23" si="5">E104</f>
        <v>0.4583333333333327</v>
      </c>
      <c r="AB23" s="72">
        <f t="shared" si="5"/>
        <v>0.47083333333333272</v>
      </c>
      <c r="AC23" s="72">
        <f>D128</f>
        <v>0.49097222222222142</v>
      </c>
      <c r="AD23" s="72">
        <f t="shared" ref="AD23:AE23" si="6">E128</f>
        <v>0.50347222222222143</v>
      </c>
      <c r="AE23" s="72">
        <f t="shared" si="6"/>
        <v>0.54930555555555483</v>
      </c>
      <c r="AF23" s="72">
        <f>D152</f>
        <v>0.52986111111111023</v>
      </c>
      <c r="AG23" s="72">
        <f t="shared" ref="AG23:AH23" si="7">E152</f>
        <v>0.57569444444444351</v>
      </c>
      <c r="AH23" s="72">
        <f t="shared" si="7"/>
        <v>0.58819444444444358</v>
      </c>
      <c r="AI23" s="63">
        <f>D176</f>
        <v>0.60763888888888784</v>
      </c>
      <c r="AJ23" s="72">
        <f t="shared" ref="AJ23:AK23" si="8">E176</f>
        <v>0.6201388888888878</v>
      </c>
      <c r="AK23" s="72">
        <f t="shared" si="8"/>
        <v>0.63263888888888786</v>
      </c>
      <c r="AL23" s="66"/>
      <c r="AM23" s="66"/>
    </row>
    <row r="24" spans="1:44" ht="18" customHeight="1">
      <c r="A24" s="24" t="s">
        <v>30</v>
      </c>
      <c r="B24" s="80"/>
      <c r="C24" s="77">
        <v>1.3888888888888889E-3</v>
      </c>
      <c r="D24" s="46">
        <f>D23+B23</f>
        <v>0.30624999999999986</v>
      </c>
      <c r="E24" s="25">
        <f>E23+B23</f>
        <v>0.31874999999999987</v>
      </c>
      <c r="F24" s="25">
        <f>F23+B23</f>
        <v>0.33124999999999988</v>
      </c>
      <c r="G24" s="46">
        <f>G23+B23</f>
        <v>0.34374999999999989</v>
      </c>
      <c r="H24" s="87"/>
      <c r="I24" s="21">
        <v>1.38888888888888E-2</v>
      </c>
      <c r="J24" s="27"/>
      <c r="W24" s="81"/>
      <c r="X24" s="81"/>
      <c r="Y24" s="81"/>
      <c r="Z24" s="58">
        <f>D200</f>
        <v>0.65138888888888768</v>
      </c>
      <c r="AA24" s="72">
        <f t="shared" ref="AA24:AB24" si="9">E200</f>
        <v>0.66388888888888764</v>
      </c>
      <c r="AB24" s="72">
        <f t="shared" si="9"/>
        <v>0.67638888888888771</v>
      </c>
      <c r="AC24" s="72">
        <f>D224</f>
        <v>0.69097222222222088</v>
      </c>
      <c r="AD24" s="72">
        <f t="shared" ref="AD24:AE24" si="10">E224</f>
        <v>0.70347222222222083</v>
      </c>
      <c r="AE24" s="72">
        <f t="shared" si="10"/>
        <v>0.7159722222222209</v>
      </c>
      <c r="AF24" s="72">
        <f>D248</f>
        <v>0.73194444444444295</v>
      </c>
      <c r="AG24" s="72">
        <f t="shared" ref="AG24:AH24" si="11">E248</f>
        <v>0.74444444444444291</v>
      </c>
      <c r="AH24" s="72">
        <f t="shared" si="11"/>
        <v>0.76041666666666519</v>
      </c>
      <c r="AI24" s="72">
        <f>D272</f>
        <v>0.77430555555555391</v>
      </c>
      <c r="AJ24" s="63">
        <f t="shared" ref="AJ24:AK24" si="12">E272</f>
        <v>0.78541666666666499</v>
      </c>
      <c r="AK24" s="63">
        <f t="shared" si="12"/>
        <v>0.79999999999999838</v>
      </c>
      <c r="AL24" s="66"/>
      <c r="AM24" s="66"/>
    </row>
    <row r="25" spans="1:44" ht="18" customHeight="1">
      <c r="A25" s="24" t="s">
        <v>23</v>
      </c>
      <c r="B25" s="79">
        <v>1.3888888888888889E-3</v>
      </c>
      <c r="C25" s="78"/>
      <c r="D25" s="46">
        <f>D24+C24</f>
        <v>0.30763888888888874</v>
      </c>
      <c r="E25" s="25">
        <f>E24+C24</f>
        <v>0.32013888888888875</v>
      </c>
      <c r="F25" s="25">
        <f>F24+C24</f>
        <v>0.33263888888888876</v>
      </c>
      <c r="G25" s="46">
        <f>G24+C24</f>
        <v>0.34513888888888877</v>
      </c>
      <c r="H25" s="87"/>
      <c r="J25" s="27"/>
      <c r="W25" s="81"/>
      <c r="X25" s="81"/>
      <c r="Y25" s="81"/>
      <c r="Z25" s="63">
        <f>D296</f>
        <v>0.81319444444444267</v>
      </c>
      <c r="AA25" s="63">
        <f t="shared" ref="AA25:AB25" si="13">E296</f>
        <v>0.82430555555555374</v>
      </c>
      <c r="AB25" s="63">
        <f t="shared" si="13"/>
        <v>0.83888888888888713</v>
      </c>
      <c r="AC25" s="63">
        <f>D320</f>
        <v>0.84861111111110921</v>
      </c>
      <c r="AD25" s="63">
        <f t="shared" ref="AD25:AE25" si="14">E320</f>
        <v>0.85972222222222028</v>
      </c>
      <c r="AE25" s="63">
        <f t="shared" si="14"/>
        <v>0.87847222222222032</v>
      </c>
      <c r="AF25" s="73"/>
      <c r="AG25" s="73"/>
      <c r="AH25" s="73"/>
      <c r="AI25" s="73"/>
      <c r="AJ25" s="73"/>
      <c r="AK25" s="73"/>
      <c r="AL25" s="66"/>
      <c r="AM25" s="66"/>
    </row>
    <row r="26" spans="1:44" ht="18" customHeight="1">
      <c r="A26" s="24" t="s">
        <v>31</v>
      </c>
      <c r="B26" s="80"/>
      <c r="C26" s="77">
        <v>1.3888888888888889E-3</v>
      </c>
      <c r="D26" s="46">
        <f>D25+B25</f>
        <v>0.30902777777777762</v>
      </c>
      <c r="E26" s="25">
        <f>E25+B25</f>
        <v>0.32152777777777763</v>
      </c>
      <c r="F26" s="25">
        <f>F25+B25</f>
        <v>0.33402777777777765</v>
      </c>
      <c r="G26" s="46">
        <f>G25+B25</f>
        <v>0.34652777777777766</v>
      </c>
      <c r="H26" s="87"/>
      <c r="J26" s="29"/>
      <c r="N26" s="31"/>
      <c r="W26" s="81" t="s">
        <v>22</v>
      </c>
      <c r="X26" s="81"/>
      <c r="Y26" s="81"/>
      <c r="Z26" s="63">
        <f>D10</f>
        <v>0.28194444444444439</v>
      </c>
      <c r="AA26" s="72">
        <f t="shared" ref="AA26:AB26" si="15">E10</f>
        <v>0.2944444444444444</v>
      </c>
      <c r="AB26" s="72">
        <f t="shared" si="15"/>
        <v>0.30694444444444441</v>
      </c>
      <c r="AC26" s="72">
        <f>D34</f>
        <v>0.31944444444444425</v>
      </c>
      <c r="AD26" s="72">
        <f t="shared" ref="AD26:AE26" si="16">E34</f>
        <v>0.33888888888888868</v>
      </c>
      <c r="AE26" s="72">
        <f t="shared" si="16"/>
        <v>0.3513888888888887</v>
      </c>
      <c r="AF26" s="72">
        <f>D58</f>
        <v>0.36805555555555519</v>
      </c>
      <c r="AG26" s="72">
        <f t="shared" ref="AG26:AH26" si="17">E58</f>
        <v>0.3805555555555552</v>
      </c>
      <c r="AH26" s="72">
        <f t="shared" si="17"/>
        <v>0.39305555555555521</v>
      </c>
      <c r="AI26" s="72">
        <f>D82</f>
        <v>0.40694444444444394</v>
      </c>
      <c r="AJ26" s="72">
        <f t="shared" ref="AJ26:AK26" si="18">E82</f>
        <v>0.41944444444444395</v>
      </c>
      <c r="AK26" s="72">
        <f t="shared" si="18"/>
        <v>0.43194444444444396</v>
      </c>
      <c r="AL26" s="66"/>
      <c r="AM26" s="66"/>
    </row>
    <row r="27" spans="1:44" ht="18" customHeight="1">
      <c r="A27" s="17" t="s">
        <v>32</v>
      </c>
      <c r="B27" s="79">
        <v>1.3888888888888889E-3</v>
      </c>
      <c r="C27" s="78"/>
      <c r="D27" s="46">
        <f>D26+C26</f>
        <v>0.31041666666666651</v>
      </c>
      <c r="E27" s="25">
        <f>E26+C26</f>
        <v>0.32291666666666652</v>
      </c>
      <c r="F27" s="25">
        <f>F26+C26</f>
        <v>0.33541666666666653</v>
      </c>
      <c r="G27" s="46">
        <f>G26+C26</f>
        <v>0.34791666666666654</v>
      </c>
      <c r="H27" s="87"/>
      <c r="I27" s="21"/>
      <c r="J27" s="29"/>
      <c r="M27" s="31"/>
      <c r="N27" s="31"/>
      <c r="W27" s="81"/>
      <c r="X27" s="81"/>
      <c r="Y27" s="81"/>
      <c r="Z27" s="58">
        <f>D106</f>
        <v>0.45138888888888823</v>
      </c>
      <c r="AA27" s="72">
        <f t="shared" ref="AA27:AB27" si="19">E106</f>
        <v>0.46388888888888824</v>
      </c>
      <c r="AB27" s="72">
        <f t="shared" si="19"/>
        <v>0.47638888888888825</v>
      </c>
      <c r="AC27" s="72">
        <f>D130</f>
        <v>0.49652777777777696</v>
      </c>
      <c r="AD27" s="72">
        <f t="shared" ref="AD27:AE27" si="20">E130</f>
        <v>0.50902777777777697</v>
      </c>
      <c r="AE27" s="72">
        <f t="shared" si="20"/>
        <v>0.55486111111111036</v>
      </c>
      <c r="AF27" s="72">
        <f>D154</f>
        <v>0.53541666666666576</v>
      </c>
      <c r="AG27" s="72">
        <f t="shared" ref="AG27:AH27" si="21">E154</f>
        <v>0.58124999999999905</v>
      </c>
      <c r="AH27" s="72">
        <f t="shared" si="21"/>
        <v>0.59374999999999911</v>
      </c>
      <c r="AI27" s="63">
        <f>D178</f>
        <v>0.61319444444444338</v>
      </c>
      <c r="AJ27" s="72">
        <f t="shared" ref="AJ27:AK27" si="22">E178</f>
        <v>0.62569444444444333</v>
      </c>
      <c r="AK27" s="72">
        <f t="shared" si="22"/>
        <v>0.6381944444444434</v>
      </c>
      <c r="AL27" s="66"/>
      <c r="AM27" s="66"/>
    </row>
    <row r="28" spans="1:44" ht="18" customHeight="1">
      <c r="A28" s="24" t="s">
        <v>33</v>
      </c>
      <c r="B28" s="80"/>
      <c r="C28" s="77">
        <v>1.38888888888889E-3</v>
      </c>
      <c r="D28" s="46">
        <f>D27+B27</f>
        <v>0.31180555555555539</v>
      </c>
      <c r="E28" s="25">
        <f>E27+B27</f>
        <v>0.3243055555555554</v>
      </c>
      <c r="F28" s="25">
        <f>F27+B27</f>
        <v>0.33680555555555541</v>
      </c>
      <c r="G28" s="46">
        <f>G27+B27</f>
        <v>0.34930555555555542</v>
      </c>
      <c r="H28" s="87"/>
      <c r="I28" s="21"/>
      <c r="J28" s="29"/>
      <c r="M28" s="31"/>
      <c r="N28" s="31"/>
      <c r="Q28" s="44"/>
      <c r="W28" s="81"/>
      <c r="X28" s="81"/>
      <c r="Y28" s="81"/>
      <c r="Z28" s="58">
        <f>D202</f>
        <v>0.65694444444444322</v>
      </c>
      <c r="AA28" s="72">
        <f t="shared" ref="AA28:AB28" si="23">E202</f>
        <v>0.66944444444444318</v>
      </c>
      <c r="AB28" s="72">
        <f t="shared" si="23"/>
        <v>0.68194444444444324</v>
      </c>
      <c r="AC28" s="72">
        <f>D226</f>
        <v>0.69652777777777641</v>
      </c>
      <c r="AD28" s="72">
        <f t="shared" ref="AD28:AE28" si="24">E226</f>
        <v>0.70902777777777637</v>
      </c>
      <c r="AE28" s="72">
        <f t="shared" si="24"/>
        <v>0.72152777777777644</v>
      </c>
      <c r="AF28" s="72">
        <f>D250</f>
        <v>0.73749999999999849</v>
      </c>
      <c r="AG28" s="72">
        <f t="shared" ref="AG28:AH28" si="25">E250</f>
        <v>0.74999999999999845</v>
      </c>
      <c r="AH28" s="72">
        <f t="shared" si="25"/>
        <v>0.76597222222222072</v>
      </c>
      <c r="AI28" s="72">
        <f>D274</f>
        <v>0.77986111111110945</v>
      </c>
      <c r="AJ28" s="63">
        <f t="shared" ref="AJ28:AK28" si="26">E274</f>
        <v>0.79097222222222052</v>
      </c>
      <c r="AK28" s="63">
        <f t="shared" si="26"/>
        <v>0.80555555555555391</v>
      </c>
      <c r="AL28" s="66"/>
      <c r="AM28" s="66"/>
    </row>
    <row r="29" spans="1:44" ht="18" customHeight="1">
      <c r="A29" s="24" t="s">
        <v>34</v>
      </c>
      <c r="B29" s="79">
        <v>6.9444444444444447E-4</v>
      </c>
      <c r="C29" s="78"/>
      <c r="D29" s="46">
        <f>D28+C28</f>
        <v>0.31319444444444428</v>
      </c>
      <c r="E29" s="25">
        <f>E28+C28</f>
        <v>0.32569444444444429</v>
      </c>
      <c r="F29" s="25">
        <f>F28+C28</f>
        <v>0.3381944444444443</v>
      </c>
      <c r="G29" s="46">
        <f>G28+C28</f>
        <v>0.35069444444444431</v>
      </c>
      <c r="H29" s="87"/>
      <c r="I29" s="21"/>
      <c r="J29" s="29"/>
      <c r="M29" s="31"/>
      <c r="W29" s="81"/>
      <c r="X29" s="81"/>
      <c r="Y29" s="81"/>
      <c r="Z29" s="63">
        <f>D298</f>
        <v>0.81736111111110932</v>
      </c>
      <c r="AA29" s="63">
        <f t="shared" ref="AA29:AB29" si="27">E298</f>
        <v>0.82847222222222039</v>
      </c>
      <c r="AB29" s="63">
        <f t="shared" si="27"/>
        <v>0.84305555555555378</v>
      </c>
      <c r="AC29" s="63">
        <f>D322</f>
        <v>0.85208333333333142</v>
      </c>
      <c r="AD29" s="63">
        <f t="shared" ref="AD29:AE29" si="28">E322</f>
        <v>0.86319444444444249</v>
      </c>
      <c r="AE29" s="63">
        <f t="shared" si="28"/>
        <v>0.88194444444444253</v>
      </c>
      <c r="AF29" s="73"/>
      <c r="AG29" s="73"/>
      <c r="AH29" s="73"/>
      <c r="AI29" s="73"/>
      <c r="AJ29" s="73"/>
      <c r="AK29" s="73"/>
      <c r="AL29" s="66"/>
      <c r="AM29" s="66"/>
    </row>
    <row r="30" spans="1:44" ht="18" customHeight="1">
      <c r="A30" s="17" t="s">
        <v>35</v>
      </c>
      <c r="B30" s="80"/>
      <c r="C30" s="18"/>
      <c r="D30" s="45">
        <f>D29+B29</f>
        <v>0.31388888888888872</v>
      </c>
      <c r="E30" s="26">
        <f>E29+B29</f>
        <v>0.32638888888888873</v>
      </c>
      <c r="F30" s="26">
        <f>F29+B29</f>
        <v>0.33888888888888874</v>
      </c>
      <c r="G30" s="45">
        <f>G29+B29</f>
        <v>0.35138888888888875</v>
      </c>
      <c r="H30" s="87"/>
      <c r="I30" s="21"/>
      <c r="J30" s="29"/>
      <c r="M30" s="31"/>
      <c r="W30" s="81" t="s">
        <v>47</v>
      </c>
      <c r="X30" s="81"/>
      <c r="Y30" s="81"/>
      <c r="Z30" s="63">
        <f>D14</f>
        <v>0.28819444444444436</v>
      </c>
      <c r="AA30" s="72">
        <f t="shared" ref="AA30:AB30" si="29">E14</f>
        <v>0.30069444444444438</v>
      </c>
      <c r="AB30" s="72">
        <f t="shared" si="29"/>
        <v>0.31319444444444439</v>
      </c>
      <c r="AC30" s="72">
        <f>D38</f>
        <v>0.32569444444444423</v>
      </c>
      <c r="AD30" s="72">
        <f t="shared" ref="AD30:AE30" si="30">E38</f>
        <v>0.34513888888888866</v>
      </c>
      <c r="AE30" s="72">
        <f t="shared" si="30"/>
        <v>0.35763888888888867</v>
      </c>
      <c r="AF30" s="72">
        <f>D62</f>
        <v>0.37430555555555517</v>
      </c>
      <c r="AG30" s="72">
        <f t="shared" ref="AG30:AH30" si="31">E62</f>
        <v>0.38680555555555518</v>
      </c>
      <c r="AH30" s="72">
        <f t="shared" si="31"/>
        <v>0.39930555555555519</v>
      </c>
      <c r="AI30" s="72">
        <f>D86</f>
        <v>0.41319444444444392</v>
      </c>
      <c r="AJ30" s="72">
        <f t="shared" ref="AJ30:AK30" si="32">E86</f>
        <v>0.42569444444444393</v>
      </c>
      <c r="AK30" s="72">
        <f t="shared" si="32"/>
        <v>0.43819444444444394</v>
      </c>
      <c r="AL30" s="66"/>
      <c r="AM30" s="66"/>
    </row>
    <row r="31" spans="1:44" ht="18" customHeight="1">
      <c r="A31" s="22">
        <f>SUM(B31:B54,C32:C54)</f>
        <v>4.4444444444444446E-2</v>
      </c>
      <c r="B31" s="77">
        <v>6.9444444444444441E-3</v>
      </c>
      <c r="C31" s="30"/>
      <c r="D31" s="23">
        <v>1</v>
      </c>
      <c r="E31" s="23">
        <v>2</v>
      </c>
      <c r="F31" s="23">
        <v>3</v>
      </c>
      <c r="G31" s="23">
        <v>4</v>
      </c>
      <c r="H31" s="84" t="s">
        <v>9</v>
      </c>
      <c r="I31" s="21"/>
      <c r="J31" s="29"/>
      <c r="W31" s="81"/>
      <c r="X31" s="81"/>
      <c r="Y31" s="81"/>
      <c r="Z31" s="58">
        <f>D110</f>
        <v>0.45763888888888821</v>
      </c>
      <c r="AA31" s="72">
        <f t="shared" ref="AA31:AB31" si="33">E110</f>
        <v>0.47013888888888822</v>
      </c>
      <c r="AB31" s="72">
        <f t="shared" si="33"/>
        <v>0.48263888888888823</v>
      </c>
      <c r="AC31" s="72">
        <f>D134</f>
        <v>0.50277777777777699</v>
      </c>
      <c r="AD31" s="72">
        <f t="shared" ref="AD31:AE31" si="34">E134</f>
        <v>0.51527777777777695</v>
      </c>
      <c r="AE31" s="72">
        <f t="shared" si="34"/>
        <v>0.56111111111111034</v>
      </c>
      <c r="AF31" s="72">
        <f>D158</f>
        <v>0.54166666666666574</v>
      </c>
      <c r="AG31" s="72">
        <f t="shared" ref="AG31:AH31" si="35">E158</f>
        <v>0.58749999999999902</v>
      </c>
      <c r="AH31" s="72">
        <f t="shared" si="35"/>
        <v>0.59999999999999909</v>
      </c>
      <c r="AI31" s="63">
        <f>D182</f>
        <v>0.61944444444444335</v>
      </c>
      <c r="AJ31" s="72">
        <f t="shared" ref="AJ31:AK31" si="36">E182</f>
        <v>0.63194444444444331</v>
      </c>
      <c r="AK31" s="72">
        <f t="shared" si="36"/>
        <v>0.64444444444444338</v>
      </c>
      <c r="AL31" s="66"/>
      <c r="AM31" s="66"/>
    </row>
    <row r="32" spans="1:44" ht="18" customHeight="1">
      <c r="A32" s="42" t="s">
        <v>20</v>
      </c>
      <c r="B32" s="78"/>
      <c r="C32" s="77">
        <v>2.7777777777777779E-3</v>
      </c>
      <c r="D32" s="26">
        <f>D30+B31-J32</f>
        <v>0.31388888888888872</v>
      </c>
      <c r="E32" s="26">
        <f>E30+B31</f>
        <v>0.33333333333333315</v>
      </c>
      <c r="F32" s="26">
        <f>F30+B31</f>
        <v>0.34583333333333316</v>
      </c>
      <c r="G32" s="45">
        <f>G30+B31</f>
        <v>0.35833333333333317</v>
      </c>
      <c r="H32" s="85"/>
      <c r="I32" s="21"/>
      <c r="J32" s="21">
        <v>6.9444444444444441E-3</v>
      </c>
      <c r="W32" s="81"/>
      <c r="X32" s="81"/>
      <c r="Y32" s="81"/>
      <c r="Z32" s="58">
        <f>D206</f>
        <v>0.6631944444444432</v>
      </c>
      <c r="AA32" s="72">
        <f t="shared" ref="AA32:AB32" si="37">E206</f>
        <v>0.67569444444444315</v>
      </c>
      <c r="AB32" s="72">
        <f t="shared" si="37"/>
        <v>0.68819444444444322</v>
      </c>
      <c r="AC32" s="72">
        <f>D230</f>
        <v>0.70277777777777639</v>
      </c>
      <c r="AD32" s="72">
        <f t="shared" ref="AD32:AE32" si="38">E230</f>
        <v>0.71527777777777635</v>
      </c>
      <c r="AE32" s="72">
        <f t="shared" si="38"/>
        <v>0.72777777777777641</v>
      </c>
      <c r="AF32" s="72">
        <f>D254</f>
        <v>0.74374999999999847</v>
      </c>
      <c r="AG32" s="72">
        <f t="shared" ref="AG32:AH32" si="39">E254</f>
        <v>0.75624999999999842</v>
      </c>
      <c r="AH32" s="72">
        <f t="shared" si="39"/>
        <v>0.7722222222222207</v>
      </c>
      <c r="AI32" s="72">
        <f>D278</f>
        <v>0.78611111111110943</v>
      </c>
      <c r="AJ32" s="63">
        <f t="shared" ref="AJ32:AK32" si="40">E278</f>
        <v>0.7972222222222205</v>
      </c>
      <c r="AK32" s="63">
        <f t="shared" si="40"/>
        <v>0.81180555555555389</v>
      </c>
      <c r="AL32" s="66"/>
      <c r="AM32" s="66"/>
    </row>
    <row r="33" spans="1:39" ht="18" customHeight="1">
      <c r="A33" s="24" t="s">
        <v>21</v>
      </c>
      <c r="B33" s="79">
        <v>2.7777777777777779E-3</v>
      </c>
      <c r="C33" s="78"/>
      <c r="D33" s="25">
        <f>D32+C32</f>
        <v>0.31666666666666649</v>
      </c>
      <c r="E33" s="25">
        <f>E32+C32</f>
        <v>0.33611111111111092</v>
      </c>
      <c r="F33" s="25">
        <f>F32+C32</f>
        <v>0.34861111111111093</v>
      </c>
      <c r="G33" s="46">
        <f>G32+C32</f>
        <v>0.36111111111111094</v>
      </c>
      <c r="H33" s="85"/>
      <c r="I33" s="21"/>
      <c r="J33" s="29"/>
      <c r="W33" s="81"/>
      <c r="X33" s="81"/>
      <c r="Y33" s="81"/>
      <c r="Z33" s="63">
        <f>D302</f>
        <v>0.8236111111111093</v>
      </c>
      <c r="AA33" s="63">
        <f t="shared" ref="AA33:AB33" si="41">E302</f>
        <v>0.83472222222222037</v>
      </c>
      <c r="AB33" s="63">
        <f t="shared" si="41"/>
        <v>0.84930555555555376</v>
      </c>
      <c r="AC33" s="63">
        <f>D326</f>
        <v>0.85763888888888695</v>
      </c>
      <c r="AD33" s="63">
        <f t="shared" ref="AD33:AE33" si="42">E326</f>
        <v>0.86874999999999802</v>
      </c>
      <c r="AE33" s="63">
        <f t="shared" si="42"/>
        <v>0.88749999999999807</v>
      </c>
      <c r="AF33" s="73"/>
      <c r="AG33" s="73"/>
      <c r="AH33" s="73"/>
      <c r="AI33" s="73"/>
      <c r="AJ33" s="73"/>
      <c r="AK33" s="73"/>
      <c r="AL33" s="66"/>
      <c r="AM33" s="66"/>
    </row>
    <row r="34" spans="1:39" ht="18" customHeight="1">
      <c r="A34" s="24" t="s">
        <v>22</v>
      </c>
      <c r="B34" s="80"/>
      <c r="C34" s="77">
        <v>2.0833333333333333E-3</v>
      </c>
      <c r="D34" s="25">
        <f>D33+B33</f>
        <v>0.31944444444444425</v>
      </c>
      <c r="E34" s="25">
        <f>E33+B33</f>
        <v>0.33888888888888868</v>
      </c>
      <c r="F34" s="25">
        <f>F33+B33</f>
        <v>0.3513888888888887</v>
      </c>
      <c r="G34" s="46">
        <f>G33+B33</f>
        <v>0.36388888888888871</v>
      </c>
      <c r="H34" s="85"/>
      <c r="I34" s="21"/>
      <c r="J34" s="29"/>
      <c r="W34" s="81" t="s">
        <v>6</v>
      </c>
      <c r="X34" s="81"/>
      <c r="Y34" s="81"/>
      <c r="Z34" s="63">
        <f>D18</f>
        <v>0.29722222222222211</v>
      </c>
      <c r="AA34" s="72">
        <f t="shared" ref="AA34:AB34" si="43">E18</f>
        <v>0.30972222222222212</v>
      </c>
      <c r="AB34" s="72">
        <f t="shared" si="43"/>
        <v>0.32222222222222213</v>
      </c>
      <c r="AC34" s="72">
        <f>D42</f>
        <v>0.33819444444444419</v>
      </c>
      <c r="AD34" s="72">
        <f t="shared" ref="AD34:AE34" si="44">E42</f>
        <v>0.35416666666666641</v>
      </c>
      <c r="AE34" s="72">
        <f t="shared" si="44"/>
        <v>0.36666666666666642</v>
      </c>
      <c r="AF34" s="72">
        <f>D66</f>
        <v>0.38333333333333292</v>
      </c>
      <c r="AG34" s="72">
        <f t="shared" ref="AG34:AH34" si="45">E66</f>
        <v>0.39583333333333293</v>
      </c>
      <c r="AH34" s="72">
        <f t="shared" si="45"/>
        <v>0.40833333333333294</v>
      </c>
      <c r="AI34" s="72">
        <f>D90</f>
        <v>0.42222222222222167</v>
      </c>
      <c r="AJ34" s="72">
        <f t="shared" ref="AJ34:AK34" si="46">E90</f>
        <v>0.43472222222222168</v>
      </c>
      <c r="AK34" s="72">
        <f t="shared" si="46"/>
        <v>0.44722222222222169</v>
      </c>
      <c r="AL34" s="66"/>
      <c r="AM34" s="66"/>
    </row>
    <row r="35" spans="1:39" ht="18" customHeight="1">
      <c r="A35" s="24" t="s">
        <v>23</v>
      </c>
      <c r="B35" s="79">
        <v>1.38888888888889E-3</v>
      </c>
      <c r="C35" s="78"/>
      <c r="D35" s="25">
        <f>D34+C34</f>
        <v>0.32152777777777758</v>
      </c>
      <c r="E35" s="25">
        <f>E34+C34</f>
        <v>0.34097222222222201</v>
      </c>
      <c r="F35" s="25">
        <f>F34+C34</f>
        <v>0.35347222222222202</v>
      </c>
      <c r="G35" s="46">
        <f>G34+C34</f>
        <v>0.36597222222222203</v>
      </c>
      <c r="H35" s="85"/>
      <c r="I35" s="21"/>
      <c r="J35" s="29"/>
      <c r="W35" s="81"/>
      <c r="X35" s="81"/>
      <c r="Y35" s="81"/>
      <c r="Z35" s="58">
        <f>D114</f>
        <v>0.46666666666666595</v>
      </c>
      <c r="AA35" s="72">
        <f t="shared" ref="AA35:AB35" si="47">E114</f>
        <v>0.47916666666666596</v>
      </c>
      <c r="AB35" s="72">
        <f t="shared" si="47"/>
        <v>0.49166666666666597</v>
      </c>
      <c r="AC35" s="72">
        <f>D138</f>
        <v>0.51180555555555474</v>
      </c>
      <c r="AD35" s="72">
        <f t="shared" ref="AD35:AE35" si="48">E138</f>
        <v>0.52430555555555469</v>
      </c>
      <c r="AE35" s="72">
        <f t="shared" si="48"/>
        <v>0.57013888888888808</v>
      </c>
      <c r="AF35" s="72">
        <f>D162</f>
        <v>0.55069444444444349</v>
      </c>
      <c r="AG35" s="72">
        <f t="shared" ref="AG35:AH35" si="49">E162</f>
        <v>0.59652777777777677</v>
      </c>
      <c r="AH35" s="72">
        <f t="shared" si="49"/>
        <v>0.60902777777777684</v>
      </c>
      <c r="AI35" s="63">
        <f>D186</f>
        <v>0.6284722222222211</v>
      </c>
      <c r="AJ35" s="72">
        <f t="shared" ref="AJ35:AK35" si="50">E186</f>
        <v>0.64097222222222106</v>
      </c>
      <c r="AK35" s="72">
        <f t="shared" si="50"/>
        <v>0.65347222222222112</v>
      </c>
      <c r="AL35" s="66"/>
      <c r="AM35" s="66"/>
    </row>
    <row r="36" spans="1:39" ht="18" customHeight="1">
      <c r="A36" s="24" t="s">
        <v>24</v>
      </c>
      <c r="B36" s="80"/>
      <c r="C36" s="77">
        <v>1.3888888888888889E-3</v>
      </c>
      <c r="D36" s="25">
        <f>D35+B35</f>
        <v>0.32291666666666646</v>
      </c>
      <c r="E36" s="25">
        <f>E35+B35</f>
        <v>0.34236111111111089</v>
      </c>
      <c r="F36" s="25">
        <f>F35+B35</f>
        <v>0.35486111111111091</v>
      </c>
      <c r="G36" s="46">
        <f>G35+B35</f>
        <v>0.36736111111111092</v>
      </c>
      <c r="H36" s="85"/>
      <c r="I36" s="21"/>
      <c r="J36" s="29"/>
      <c r="W36" s="81"/>
      <c r="X36" s="81"/>
      <c r="Y36" s="81"/>
      <c r="Z36" s="58">
        <f>D210</f>
        <v>0.67222222222222094</v>
      </c>
      <c r="AA36" s="72">
        <f t="shared" ref="AA36:AB36" si="51">E210</f>
        <v>0.6847222222222209</v>
      </c>
      <c r="AB36" s="72">
        <f t="shared" si="51"/>
        <v>0.69722222222222097</v>
      </c>
      <c r="AC36" s="72">
        <f>D234</f>
        <v>0.71180555555555414</v>
      </c>
      <c r="AD36" s="72">
        <f t="shared" ref="AD36:AE36" si="52">E234</f>
        <v>0.72430555555555409</v>
      </c>
      <c r="AE36" s="72">
        <f t="shared" si="52"/>
        <v>0.73680555555555416</v>
      </c>
      <c r="AF36" s="72">
        <f>D258</f>
        <v>0.75277777777777621</v>
      </c>
      <c r="AG36" s="72">
        <f t="shared" ref="AG36:AH36" si="53">E258</f>
        <v>0.76527777777777617</v>
      </c>
      <c r="AH36" s="72">
        <f t="shared" si="53"/>
        <v>0.78124999999999845</v>
      </c>
      <c r="AI36" s="72">
        <f>D282</f>
        <v>0.79444444444444273</v>
      </c>
      <c r="AJ36" s="63">
        <f t="shared" ref="AJ36:AK36" si="54">E282</f>
        <v>0.8055555555555538</v>
      </c>
      <c r="AK36" s="63">
        <f t="shared" si="54"/>
        <v>0.8201388888888872</v>
      </c>
      <c r="AL36" s="66"/>
      <c r="AM36" s="66"/>
    </row>
    <row r="37" spans="1:39" ht="18" customHeight="1">
      <c r="A37" s="24" t="s">
        <v>25</v>
      </c>
      <c r="B37" s="79">
        <v>1.3888888888888889E-3</v>
      </c>
      <c r="C37" s="78"/>
      <c r="D37" s="25">
        <f>D36+C36</f>
        <v>0.32430555555555535</v>
      </c>
      <c r="E37" s="25">
        <f>E36+C36</f>
        <v>0.34374999999999978</v>
      </c>
      <c r="F37" s="25">
        <f>F36+C36</f>
        <v>0.35624999999999979</v>
      </c>
      <c r="G37" s="46">
        <f>G36+C36</f>
        <v>0.3687499999999998</v>
      </c>
      <c r="H37" s="85"/>
      <c r="I37" s="21"/>
      <c r="J37" s="29"/>
      <c r="W37" s="81"/>
      <c r="X37" s="81"/>
      <c r="Y37" s="81"/>
      <c r="Z37" s="63">
        <f>D306</f>
        <v>0.83124999999999816</v>
      </c>
      <c r="AA37" s="63">
        <f t="shared" ref="AA37:AB37" si="55">E306</f>
        <v>0.84236111111110923</v>
      </c>
      <c r="AB37" s="63">
        <f t="shared" si="55"/>
        <v>0.85694444444444262</v>
      </c>
      <c r="AC37" s="63">
        <f>D330</f>
        <v>0.86527777777777581</v>
      </c>
      <c r="AD37" s="63">
        <f t="shared" ref="AD37:AE37" si="56">E330</f>
        <v>0.87638888888888689</v>
      </c>
      <c r="AE37" s="63">
        <f t="shared" si="56"/>
        <v>0.89513888888888693</v>
      </c>
      <c r="AF37" s="73"/>
      <c r="AG37" s="73"/>
      <c r="AH37" s="73"/>
      <c r="AI37" s="73"/>
      <c r="AJ37" s="73"/>
      <c r="AK37" s="73"/>
      <c r="AL37" s="66"/>
      <c r="AM37" s="66"/>
    </row>
    <row r="38" spans="1:39" ht="18" customHeight="1">
      <c r="A38" s="24" t="s">
        <v>26</v>
      </c>
      <c r="B38" s="80"/>
      <c r="C38" s="77">
        <v>1.38888888888889E-3</v>
      </c>
      <c r="D38" s="25">
        <f>D37+B37</f>
        <v>0.32569444444444423</v>
      </c>
      <c r="E38" s="25">
        <f>E37+B37</f>
        <v>0.34513888888888866</v>
      </c>
      <c r="F38" s="25">
        <f>F37+B37</f>
        <v>0.35763888888888867</v>
      </c>
      <c r="G38" s="46">
        <f>G37+B37</f>
        <v>0.37013888888888868</v>
      </c>
      <c r="H38" s="85"/>
      <c r="I38" s="21"/>
      <c r="J38" s="29"/>
      <c r="W38" s="81" t="s">
        <v>48</v>
      </c>
      <c r="X38" s="81"/>
      <c r="Y38" s="81"/>
      <c r="Z38" s="63">
        <f>D21</f>
        <v>0.30347222222222209</v>
      </c>
      <c r="AA38" s="72">
        <f t="shared" ref="AA38:AB38" si="57">E21</f>
        <v>0.3159722222222221</v>
      </c>
      <c r="AB38" s="72">
        <f t="shared" si="57"/>
        <v>0.32847222222222211</v>
      </c>
      <c r="AC38" s="72">
        <f>D45</f>
        <v>0.34444444444444416</v>
      </c>
      <c r="AD38" s="72">
        <f t="shared" ref="AD38:AE38" si="58">E45</f>
        <v>0.36041666666666639</v>
      </c>
      <c r="AE38" s="72">
        <f t="shared" si="58"/>
        <v>0.3729166666666664</v>
      </c>
      <c r="AF38" s="72">
        <f>D69</f>
        <v>0.38958333333333289</v>
      </c>
      <c r="AG38" s="72">
        <f t="shared" ref="AG38:AH38" si="59">E69</f>
        <v>0.4020833333333329</v>
      </c>
      <c r="AH38" s="72">
        <f t="shared" si="59"/>
        <v>0.41458333333333292</v>
      </c>
      <c r="AI38" s="72">
        <f>D93</f>
        <v>0.42847222222222164</v>
      </c>
      <c r="AJ38" s="72">
        <f t="shared" ref="AJ38:AK38" si="60">E93</f>
        <v>0.44097222222222165</v>
      </c>
      <c r="AK38" s="72">
        <f t="shared" si="60"/>
        <v>0.45347222222222167</v>
      </c>
      <c r="AL38" s="66"/>
      <c r="AM38" s="66"/>
    </row>
    <row r="39" spans="1:39" ht="18" customHeight="1">
      <c r="A39" s="24" t="s">
        <v>27</v>
      </c>
      <c r="B39" s="79">
        <v>2.0833333333333333E-3</v>
      </c>
      <c r="C39" s="78"/>
      <c r="D39" s="25">
        <f>D38+C38</f>
        <v>0.32708333333333311</v>
      </c>
      <c r="E39" s="25">
        <f>E38+C38</f>
        <v>0.34652777777777755</v>
      </c>
      <c r="F39" s="25">
        <f>F38+C38</f>
        <v>0.35902777777777756</v>
      </c>
      <c r="G39" s="46">
        <f>G38+C38</f>
        <v>0.37152777777777757</v>
      </c>
      <c r="H39" s="85"/>
      <c r="I39" s="21"/>
      <c r="J39" s="29"/>
      <c r="W39" s="81"/>
      <c r="X39" s="81"/>
      <c r="Y39" s="81"/>
      <c r="Z39" s="58">
        <f>D117</f>
        <v>0.47291666666666593</v>
      </c>
      <c r="AA39" s="72">
        <f t="shared" ref="AA39:AB39" si="61">E117</f>
        <v>0.48541666666666594</v>
      </c>
      <c r="AB39" s="72">
        <f t="shared" si="61"/>
        <v>0.49791666666666595</v>
      </c>
      <c r="AC39" s="72">
        <f>D141</f>
        <v>0.51805555555555471</v>
      </c>
      <c r="AD39" s="72">
        <f t="shared" ref="AD39:AE39" si="62">E141</f>
        <v>0.53055555555555467</v>
      </c>
      <c r="AE39" s="72">
        <f t="shared" si="62"/>
        <v>0.57638888888888806</v>
      </c>
      <c r="AF39" s="72">
        <f>D165</f>
        <v>0.55694444444444346</v>
      </c>
      <c r="AG39" s="72">
        <f t="shared" ref="AG39:AH39" si="63">E165</f>
        <v>0.60277777777777675</v>
      </c>
      <c r="AH39" s="72">
        <f t="shared" si="63"/>
        <v>0.61527777777777681</v>
      </c>
      <c r="AI39" s="63">
        <f>D189</f>
        <v>0.63472222222222108</v>
      </c>
      <c r="AJ39" s="72">
        <f t="shared" ref="AJ39:AK39" si="64">E189</f>
        <v>0.64722222222222103</v>
      </c>
      <c r="AK39" s="72">
        <f t="shared" si="64"/>
        <v>0.6597222222222211</v>
      </c>
      <c r="AL39" s="66"/>
      <c r="AM39" s="66"/>
    </row>
    <row r="40" spans="1:39" ht="18" customHeight="1">
      <c r="A40" s="24" t="s">
        <v>28</v>
      </c>
      <c r="B40" s="80"/>
      <c r="C40" s="77">
        <v>2.0833333333333333E-3</v>
      </c>
      <c r="D40" s="25">
        <f>D39+B39</f>
        <v>0.32916666666666644</v>
      </c>
      <c r="E40" s="25">
        <f>E39+B39</f>
        <v>0.34861111111111087</v>
      </c>
      <c r="F40" s="25">
        <f>F39+B39</f>
        <v>0.36111111111111088</v>
      </c>
      <c r="G40" s="46">
        <f>G39+B39</f>
        <v>0.37361111111111089</v>
      </c>
      <c r="H40" s="85"/>
      <c r="I40" s="21"/>
      <c r="J40" s="29"/>
      <c r="W40" s="81"/>
      <c r="X40" s="81"/>
      <c r="Y40" s="81"/>
      <c r="Z40" s="58">
        <f>D213</f>
        <v>0.67847222222222092</v>
      </c>
      <c r="AA40" s="72">
        <f t="shared" ref="AA40:AB40" si="65">E213</f>
        <v>0.69097222222222088</v>
      </c>
      <c r="AB40" s="72">
        <f t="shared" si="65"/>
        <v>0.70347222222222094</v>
      </c>
      <c r="AC40" s="72">
        <f>D237</f>
        <v>0.71805555555555411</v>
      </c>
      <c r="AD40" s="72">
        <f t="shared" ref="AD40:AE40" si="66">E237</f>
        <v>0.73055555555555407</v>
      </c>
      <c r="AE40" s="72">
        <f t="shared" si="66"/>
        <v>0.74305555555555414</v>
      </c>
      <c r="AF40" s="72">
        <f>D261</f>
        <v>0.75902777777777619</v>
      </c>
      <c r="AG40" s="72">
        <f t="shared" ref="AG40:AH40" si="67">E261</f>
        <v>0.77152777777777615</v>
      </c>
      <c r="AH40" s="72">
        <f t="shared" si="67"/>
        <v>0.78749999999999842</v>
      </c>
      <c r="AI40" s="72">
        <f>D285</f>
        <v>0.80069444444444271</v>
      </c>
      <c r="AJ40" s="63">
        <f t="shared" ref="AJ40:AK40" si="68">E285</f>
        <v>0.81180555555555378</v>
      </c>
      <c r="AK40" s="63">
        <f t="shared" si="68"/>
        <v>0.82638888888888717</v>
      </c>
      <c r="AL40" s="66"/>
      <c r="AM40" s="66"/>
    </row>
    <row r="41" spans="1:39" ht="18" customHeight="1">
      <c r="A41" s="17" t="s">
        <v>6</v>
      </c>
      <c r="B41" s="79">
        <v>3.472222222222222E-3</v>
      </c>
      <c r="C41" s="78"/>
      <c r="D41" s="26">
        <f>D40+C40</f>
        <v>0.33124999999999977</v>
      </c>
      <c r="E41" s="26">
        <f>E40+C40</f>
        <v>0.3506944444444442</v>
      </c>
      <c r="F41" s="26">
        <f>F40+C40</f>
        <v>0.36319444444444421</v>
      </c>
      <c r="G41" s="45">
        <f>G40+C40</f>
        <v>0.37569444444444422</v>
      </c>
      <c r="H41" s="85"/>
      <c r="I41" s="21"/>
      <c r="J41" s="29"/>
      <c r="W41" s="81"/>
      <c r="X41" s="81"/>
      <c r="Y41" s="81"/>
      <c r="Z41" s="63">
        <f>D309</f>
        <v>0.83680555555555369</v>
      </c>
      <c r="AA41" s="63">
        <f t="shared" ref="AA41:AB41" si="69">E309</f>
        <v>0.84791666666666476</v>
      </c>
      <c r="AB41" s="63">
        <f t="shared" si="69"/>
        <v>0.86249999999999816</v>
      </c>
      <c r="AC41" s="63">
        <f>D333</f>
        <v>0.87083333333333135</v>
      </c>
      <c r="AD41" s="63">
        <f t="shared" ref="AD41:AE41" si="70">E333</f>
        <v>0.88194444444444242</v>
      </c>
      <c r="AE41" s="63">
        <f t="shared" si="70"/>
        <v>0.90069444444444247</v>
      </c>
      <c r="AF41" s="73"/>
      <c r="AG41" s="73"/>
      <c r="AH41" s="73"/>
      <c r="AI41" s="73"/>
      <c r="AJ41" s="73"/>
      <c r="AK41" s="73"/>
      <c r="AL41" s="66"/>
      <c r="AM41" s="66"/>
    </row>
    <row r="42" spans="1:39" ht="18" customHeight="1">
      <c r="A42" s="49" t="s">
        <v>6</v>
      </c>
      <c r="B42" s="80"/>
      <c r="C42" s="77">
        <v>2.7777777777777779E-3</v>
      </c>
      <c r="D42" s="26">
        <f>D41+B41+J42</f>
        <v>0.33819444444444419</v>
      </c>
      <c r="E42" s="26">
        <f>E41+B41</f>
        <v>0.35416666666666641</v>
      </c>
      <c r="F42" s="26">
        <f>F41+B41</f>
        <v>0.36666666666666642</v>
      </c>
      <c r="G42" s="45">
        <f>G41+B41</f>
        <v>0.37916666666666643</v>
      </c>
      <c r="H42" s="85"/>
      <c r="I42" s="21"/>
      <c r="J42" s="21">
        <v>3.472222222222222E-3</v>
      </c>
      <c r="W42" s="81" t="s">
        <v>32</v>
      </c>
      <c r="X42" s="81"/>
      <c r="Y42" s="81"/>
      <c r="Z42" s="63">
        <f>D27</f>
        <v>0.31041666666666651</v>
      </c>
      <c r="AA42" s="72">
        <f t="shared" ref="AA42:AB42" si="71">E27</f>
        <v>0.32291666666666652</v>
      </c>
      <c r="AB42" s="72">
        <f t="shared" si="71"/>
        <v>0.33541666666666653</v>
      </c>
      <c r="AC42" s="72">
        <f>D51</f>
        <v>0.35138888888888858</v>
      </c>
      <c r="AD42" s="72">
        <f t="shared" ref="AD42:AE42" si="72">E51</f>
        <v>0.36736111111111081</v>
      </c>
      <c r="AE42" s="72">
        <f t="shared" si="72"/>
        <v>0.37986111111111082</v>
      </c>
      <c r="AF42" s="72">
        <f>D75</f>
        <v>0.39652777777777731</v>
      </c>
      <c r="AG42" s="72">
        <f t="shared" ref="AG42:AH42" si="73">E75</f>
        <v>0.40902777777777732</v>
      </c>
      <c r="AH42" s="72">
        <f t="shared" si="73"/>
        <v>0.42152777777777733</v>
      </c>
      <c r="AI42" s="72">
        <f>D99</f>
        <v>0.43541666666666606</v>
      </c>
      <c r="AJ42" s="72">
        <f t="shared" ref="AJ42:AK42" si="74">E99</f>
        <v>0.44791666666666607</v>
      </c>
      <c r="AK42" s="72">
        <f t="shared" si="74"/>
        <v>0.46041666666666609</v>
      </c>
      <c r="AL42" s="66"/>
      <c r="AM42" s="66"/>
    </row>
    <row r="43" spans="1:39" ht="18" customHeight="1">
      <c r="A43" s="24" t="s">
        <v>7</v>
      </c>
      <c r="B43" s="79">
        <v>1.3888888888888889E-3</v>
      </c>
      <c r="C43" s="78"/>
      <c r="D43" s="25">
        <f>D42+C42</f>
        <v>0.34097222222222195</v>
      </c>
      <c r="E43" s="25">
        <f>E42+C42</f>
        <v>0.35694444444444418</v>
      </c>
      <c r="F43" s="25">
        <f>F42+C42</f>
        <v>0.36944444444444419</v>
      </c>
      <c r="G43" s="46">
        <f>G42+C42</f>
        <v>0.3819444444444442</v>
      </c>
      <c r="H43" s="85"/>
      <c r="I43" s="21"/>
      <c r="J43" s="29"/>
      <c r="W43" s="81"/>
      <c r="X43" s="81"/>
      <c r="Y43" s="81"/>
      <c r="Z43" s="58">
        <f>D123</f>
        <v>0.47986111111111035</v>
      </c>
      <c r="AA43" s="72">
        <f t="shared" ref="AA43:AB43" si="75">E123</f>
        <v>0.49236111111111036</v>
      </c>
      <c r="AB43" s="72">
        <f t="shared" si="75"/>
        <v>0.50486111111111043</v>
      </c>
      <c r="AC43" s="72">
        <f>D147</f>
        <v>0.52499999999999913</v>
      </c>
      <c r="AD43" s="72">
        <f t="shared" ref="AD43:AE43" si="76">E147</f>
        <v>0.53749999999999909</v>
      </c>
      <c r="AE43" s="72">
        <f t="shared" si="76"/>
        <v>0.58333333333333248</v>
      </c>
      <c r="AF43" s="72">
        <f>D171</f>
        <v>0.56388888888888788</v>
      </c>
      <c r="AG43" s="72">
        <f t="shared" ref="AG43:AH43" si="77">E171</f>
        <v>0.60972222222222117</v>
      </c>
      <c r="AH43" s="72">
        <f t="shared" si="77"/>
        <v>0.62222222222222123</v>
      </c>
      <c r="AI43" s="63">
        <f>D195</f>
        <v>0.6416666666666655</v>
      </c>
      <c r="AJ43" s="72">
        <f t="shared" ref="AJ43:AK43" si="78">E195</f>
        <v>0.65416666666666545</v>
      </c>
      <c r="AK43" s="72">
        <f t="shared" si="78"/>
        <v>0.66666666666666552</v>
      </c>
      <c r="AL43" s="66"/>
      <c r="AM43" s="66"/>
    </row>
    <row r="44" spans="1:39" ht="18" customHeight="1">
      <c r="A44" s="24" t="s">
        <v>8</v>
      </c>
      <c r="B44" s="80"/>
      <c r="C44" s="77">
        <v>2.0833333333333333E-3</v>
      </c>
      <c r="D44" s="25">
        <f>D43+B43</f>
        <v>0.34236111111111084</v>
      </c>
      <c r="E44" s="25">
        <f>E43+B43</f>
        <v>0.35833333333333306</v>
      </c>
      <c r="F44" s="25">
        <f>F43+B43</f>
        <v>0.37083333333333307</v>
      </c>
      <c r="G44" s="46">
        <f>G43+B43</f>
        <v>0.38333333333333308</v>
      </c>
      <c r="H44" s="85"/>
      <c r="I44" s="21"/>
      <c r="J44" s="29"/>
      <c r="W44" s="81"/>
      <c r="X44" s="81"/>
      <c r="Y44" s="81"/>
      <c r="Z44" s="58">
        <f>D219</f>
        <v>0.68541666666666534</v>
      </c>
      <c r="AA44" s="72">
        <f t="shared" ref="AA44:AB44" si="79">E219</f>
        <v>0.6979166666666653</v>
      </c>
      <c r="AB44" s="72">
        <f t="shared" si="79"/>
        <v>0.71041666666666536</v>
      </c>
      <c r="AC44" s="72">
        <f>D243</f>
        <v>0.72499999999999853</v>
      </c>
      <c r="AD44" s="72">
        <f t="shared" ref="AD44:AE44" si="80">E243</f>
        <v>0.73749999999999849</v>
      </c>
      <c r="AE44" s="72">
        <f t="shared" si="80"/>
        <v>0.74999999999999856</v>
      </c>
      <c r="AF44" s="72">
        <f>D267</f>
        <v>0.76597222222222061</v>
      </c>
      <c r="AG44" s="72">
        <f t="shared" ref="AG44:AH44" si="81">E267</f>
        <v>0.77847222222222057</v>
      </c>
      <c r="AH44" s="72">
        <f t="shared" si="81"/>
        <v>0.79444444444444284</v>
      </c>
      <c r="AI44" s="72">
        <f>D291</f>
        <v>0.80763888888888713</v>
      </c>
      <c r="AJ44" s="63">
        <f t="shared" ref="AJ44:AK44" si="82">E291</f>
        <v>0.8187499999999982</v>
      </c>
      <c r="AK44" s="63">
        <f t="shared" si="82"/>
        <v>0.83333333333333159</v>
      </c>
      <c r="AL44" s="66"/>
      <c r="AM44" s="66"/>
    </row>
    <row r="45" spans="1:39" ht="18" customHeight="1">
      <c r="A45" s="24" t="s">
        <v>26</v>
      </c>
      <c r="B45" s="79">
        <v>1.38888888888889E-3</v>
      </c>
      <c r="C45" s="78"/>
      <c r="D45" s="25">
        <f>D44+C44</f>
        <v>0.34444444444444416</v>
      </c>
      <c r="E45" s="25">
        <f>E44+C44</f>
        <v>0.36041666666666639</v>
      </c>
      <c r="F45" s="25">
        <f>F44+C44</f>
        <v>0.3729166666666664</v>
      </c>
      <c r="G45" s="46">
        <f>G44+C44</f>
        <v>0.38541666666666641</v>
      </c>
      <c r="H45" s="85"/>
      <c r="I45" s="21"/>
      <c r="J45" s="29"/>
      <c r="K45" s="31"/>
      <c r="W45" s="81"/>
      <c r="X45" s="81"/>
      <c r="Y45" s="81"/>
      <c r="Z45" s="63">
        <f>D315</f>
        <v>0.84374999999999811</v>
      </c>
      <c r="AA45" s="63">
        <f t="shared" ref="AA45:AB45" si="83">E315</f>
        <v>0.85486111111110918</v>
      </c>
      <c r="AB45" s="63">
        <f t="shared" si="83"/>
        <v>0.86944444444444258</v>
      </c>
      <c r="AC45" s="63">
        <f>D339</f>
        <v>0.87777777777777577</v>
      </c>
      <c r="AD45" s="63">
        <f t="shared" ref="AD45:AE45" si="84">E339</f>
        <v>0.88888888888888684</v>
      </c>
      <c r="AE45" s="63">
        <f t="shared" si="84"/>
        <v>0.90763888888888689</v>
      </c>
      <c r="AF45" s="73"/>
      <c r="AG45" s="73"/>
      <c r="AH45" s="73"/>
      <c r="AI45" s="73"/>
      <c r="AJ45" s="73"/>
      <c r="AK45" s="73"/>
      <c r="AL45" s="66"/>
      <c r="AM45" s="66"/>
    </row>
    <row r="46" spans="1:39" ht="18" customHeight="1">
      <c r="A46" s="24" t="s">
        <v>25</v>
      </c>
      <c r="B46" s="80"/>
      <c r="C46" s="77">
        <v>6.9444444444444447E-4</v>
      </c>
      <c r="D46" s="25">
        <f>D45+B45</f>
        <v>0.34583333333333305</v>
      </c>
      <c r="E46" s="25">
        <f>E45+B45</f>
        <v>0.36180555555555527</v>
      </c>
      <c r="F46" s="25">
        <f>F45+B45</f>
        <v>0.37430555555555528</v>
      </c>
      <c r="G46" s="46">
        <f>G45+B45</f>
        <v>0.38680555555555529</v>
      </c>
      <c r="H46" s="85"/>
      <c r="I46" s="21"/>
      <c r="J46" s="29"/>
    </row>
    <row r="47" spans="1:39" ht="18" customHeight="1">
      <c r="A47" s="24" t="s">
        <v>29</v>
      </c>
      <c r="B47" s="79">
        <v>6.9444444444444447E-4</v>
      </c>
      <c r="C47" s="78"/>
      <c r="D47" s="25">
        <f>D46+C46</f>
        <v>0.34652777777777749</v>
      </c>
      <c r="E47" s="25">
        <f>E46+C46</f>
        <v>0.36249999999999971</v>
      </c>
      <c r="F47" s="25">
        <f>F46+C46</f>
        <v>0.37499999999999972</v>
      </c>
      <c r="G47" s="46">
        <f>G46+C46</f>
        <v>0.38749999999999973</v>
      </c>
      <c r="H47" s="85"/>
      <c r="I47" s="21"/>
      <c r="J47" s="29"/>
    </row>
    <row r="48" spans="1:39" ht="18" customHeight="1">
      <c r="A48" s="24" t="s">
        <v>30</v>
      </c>
      <c r="B48" s="80"/>
      <c r="C48" s="77">
        <v>1.3888888888888889E-3</v>
      </c>
      <c r="D48" s="25">
        <f>D47+B47</f>
        <v>0.34722222222222193</v>
      </c>
      <c r="E48" s="25">
        <f>E47+B47</f>
        <v>0.36319444444444415</v>
      </c>
      <c r="F48" s="25">
        <f>F47+B47</f>
        <v>0.37569444444444416</v>
      </c>
      <c r="G48" s="46">
        <f>G47+B47</f>
        <v>0.38819444444444418</v>
      </c>
      <c r="H48" s="85"/>
      <c r="I48" s="21"/>
      <c r="J48" s="29"/>
    </row>
    <row r="49" spans="1:10" ht="18" customHeight="1">
      <c r="A49" s="24" t="s">
        <v>23</v>
      </c>
      <c r="B49" s="79">
        <v>1.3888888888888889E-3</v>
      </c>
      <c r="C49" s="78"/>
      <c r="D49" s="25">
        <f>D48+C48</f>
        <v>0.34861111111111082</v>
      </c>
      <c r="E49" s="25">
        <f>E48+C48</f>
        <v>0.36458333333333304</v>
      </c>
      <c r="F49" s="25">
        <f>F48+C48</f>
        <v>0.37708333333333305</v>
      </c>
      <c r="G49" s="46">
        <f>G48+C48</f>
        <v>0.38958333333333306</v>
      </c>
      <c r="H49" s="85"/>
      <c r="I49" s="21"/>
      <c r="J49" s="29"/>
    </row>
    <row r="50" spans="1:10" ht="18" customHeight="1">
      <c r="A50" s="24" t="s">
        <v>31</v>
      </c>
      <c r="B50" s="80"/>
      <c r="C50" s="77">
        <v>1.3888888888888889E-3</v>
      </c>
      <c r="D50" s="25">
        <f>D49+B49</f>
        <v>0.3499999999999997</v>
      </c>
      <c r="E50" s="25">
        <f>E49+B49</f>
        <v>0.36597222222222192</v>
      </c>
      <c r="F50" s="25">
        <f>F49+B49</f>
        <v>0.37847222222222193</v>
      </c>
      <c r="G50" s="46">
        <f>G49+B49</f>
        <v>0.39097222222222194</v>
      </c>
      <c r="H50" s="85"/>
      <c r="I50" s="21"/>
      <c r="J50" s="29"/>
    </row>
    <row r="51" spans="1:10" ht="18" customHeight="1">
      <c r="A51" s="24" t="s">
        <v>32</v>
      </c>
      <c r="B51" s="79">
        <v>1.3888888888888889E-3</v>
      </c>
      <c r="C51" s="78"/>
      <c r="D51" s="25">
        <f>D50+C50</f>
        <v>0.35138888888888858</v>
      </c>
      <c r="E51" s="25">
        <f>E50+C50</f>
        <v>0.36736111111111081</v>
      </c>
      <c r="F51" s="25">
        <f>F50+C50</f>
        <v>0.37986111111111082</v>
      </c>
      <c r="G51" s="46">
        <f>G50+C50</f>
        <v>0.39236111111111083</v>
      </c>
      <c r="H51" s="85"/>
      <c r="I51" s="21"/>
      <c r="J51" s="29"/>
    </row>
    <row r="52" spans="1:10" ht="18" customHeight="1">
      <c r="A52" s="24" t="s">
        <v>33</v>
      </c>
      <c r="B52" s="80"/>
      <c r="C52" s="77">
        <v>1.38888888888889E-3</v>
      </c>
      <c r="D52" s="25">
        <f>D51+B51</f>
        <v>0.35277777777777747</v>
      </c>
      <c r="E52" s="25">
        <f>E51+B51</f>
        <v>0.36874999999999969</v>
      </c>
      <c r="F52" s="25">
        <f>F51+B51</f>
        <v>0.3812499999999997</v>
      </c>
      <c r="G52" s="46">
        <f>G51+B51</f>
        <v>0.39374999999999971</v>
      </c>
      <c r="H52" s="85"/>
      <c r="I52" s="21"/>
      <c r="J52" s="29"/>
    </row>
    <row r="53" spans="1:10" ht="18" customHeight="1">
      <c r="A53" s="24" t="s">
        <v>34</v>
      </c>
      <c r="B53" s="79">
        <v>6.9444444444444447E-4</v>
      </c>
      <c r="C53" s="78"/>
      <c r="D53" s="25">
        <f>D52+C52</f>
        <v>0.35416666666666635</v>
      </c>
      <c r="E53" s="25">
        <f>E52+C52</f>
        <v>0.37013888888888857</v>
      </c>
      <c r="F53" s="25">
        <f>F52+C52</f>
        <v>0.38263888888888858</v>
      </c>
      <c r="G53" s="46">
        <f>G52+C52</f>
        <v>0.3951388888888886</v>
      </c>
      <c r="H53" s="85"/>
      <c r="I53" s="21"/>
      <c r="J53" s="29"/>
    </row>
    <row r="54" spans="1:10" ht="18" customHeight="1">
      <c r="A54" s="17" t="s">
        <v>35</v>
      </c>
      <c r="B54" s="80"/>
      <c r="C54" s="18"/>
      <c r="D54" s="26">
        <f>D53+B53</f>
        <v>0.35486111111111079</v>
      </c>
      <c r="E54" s="26">
        <f>E53+B53</f>
        <v>0.37083333333333302</v>
      </c>
      <c r="F54" s="26">
        <f>F53+B53</f>
        <v>0.38333333333333303</v>
      </c>
      <c r="G54" s="45">
        <f>G53+B53</f>
        <v>0.39583333333333304</v>
      </c>
      <c r="H54" s="85"/>
      <c r="I54" s="21"/>
      <c r="J54" s="29"/>
    </row>
    <row r="55" spans="1:10" ht="18" customHeight="1">
      <c r="A55" s="22">
        <f>SUM(B55:B78,C56:C78)</f>
        <v>4.1666666666666671E-2</v>
      </c>
      <c r="B55" s="77">
        <v>4.1666666666666666E-3</v>
      </c>
      <c r="C55" s="30"/>
      <c r="D55" s="23">
        <v>1</v>
      </c>
      <c r="E55" s="23">
        <v>2</v>
      </c>
      <c r="F55" s="23">
        <v>3</v>
      </c>
      <c r="G55" s="23">
        <v>4</v>
      </c>
      <c r="H55" s="87" t="s">
        <v>10</v>
      </c>
      <c r="I55" s="21"/>
      <c r="J55" s="29"/>
    </row>
    <row r="56" spans="1:10" ht="18" customHeight="1">
      <c r="A56" s="42" t="s">
        <v>20</v>
      </c>
      <c r="B56" s="78"/>
      <c r="C56" s="77">
        <v>2.7777777777777779E-3</v>
      </c>
      <c r="D56" s="26">
        <f>D54+B55+J56</f>
        <v>0.36249999999999966</v>
      </c>
      <c r="E56" s="26">
        <f>E54+B55</f>
        <v>0.37499999999999967</v>
      </c>
      <c r="F56" s="26">
        <f>F54+B55</f>
        <v>0.38749999999999968</v>
      </c>
      <c r="G56" s="45">
        <f>G54+B55</f>
        <v>0.39999999999999969</v>
      </c>
      <c r="H56" s="87"/>
      <c r="I56" s="21"/>
      <c r="J56" s="21">
        <v>3.472222222222222E-3</v>
      </c>
    </row>
    <row r="57" spans="1:10" ht="18" customHeight="1">
      <c r="A57" s="24" t="s">
        <v>21</v>
      </c>
      <c r="B57" s="79">
        <v>2.7777777777777779E-3</v>
      </c>
      <c r="C57" s="78"/>
      <c r="D57" s="25">
        <f>D56+C56</f>
        <v>0.36527777777777742</v>
      </c>
      <c r="E57" s="25">
        <f>E56+C56</f>
        <v>0.37777777777777743</v>
      </c>
      <c r="F57" s="25">
        <f>F56+C56</f>
        <v>0.39027777777777745</v>
      </c>
      <c r="G57" s="46">
        <f>G56+C56</f>
        <v>0.40277777777777746</v>
      </c>
      <c r="H57" s="87"/>
      <c r="I57" s="21"/>
      <c r="J57" s="29"/>
    </row>
    <row r="58" spans="1:10" ht="18" customHeight="1">
      <c r="A58" s="24" t="s">
        <v>22</v>
      </c>
      <c r="B58" s="80"/>
      <c r="C58" s="77">
        <v>2.0833333333333333E-3</v>
      </c>
      <c r="D58" s="25">
        <f>D57+B57</f>
        <v>0.36805555555555519</v>
      </c>
      <c r="E58" s="25">
        <f>E57+B57</f>
        <v>0.3805555555555552</v>
      </c>
      <c r="F58" s="25">
        <f>F57+B57</f>
        <v>0.39305555555555521</v>
      </c>
      <c r="G58" s="46">
        <f>G57+B57</f>
        <v>0.40555555555555522</v>
      </c>
      <c r="H58" s="87"/>
      <c r="I58" s="21"/>
      <c r="J58" s="29"/>
    </row>
    <row r="59" spans="1:10" ht="18" customHeight="1">
      <c r="A59" s="24" t="s">
        <v>23</v>
      </c>
      <c r="B59" s="79">
        <v>1.38888888888889E-3</v>
      </c>
      <c r="C59" s="78"/>
      <c r="D59" s="25">
        <f>D58+C58</f>
        <v>0.37013888888888852</v>
      </c>
      <c r="E59" s="25">
        <f>E58+C58</f>
        <v>0.38263888888888853</v>
      </c>
      <c r="F59" s="25">
        <f>F58+C58</f>
        <v>0.39513888888888854</v>
      </c>
      <c r="G59" s="46">
        <f>G58+C58</f>
        <v>0.40763888888888855</v>
      </c>
      <c r="H59" s="87"/>
      <c r="I59" s="21"/>
      <c r="J59" s="29"/>
    </row>
    <row r="60" spans="1:10" ht="18" customHeight="1">
      <c r="A60" s="24" t="s">
        <v>24</v>
      </c>
      <c r="B60" s="80"/>
      <c r="C60" s="77">
        <v>1.3888888888888889E-3</v>
      </c>
      <c r="D60" s="25">
        <f>D59+B59</f>
        <v>0.3715277777777774</v>
      </c>
      <c r="E60" s="25">
        <f>E59+B59</f>
        <v>0.38402777777777741</v>
      </c>
      <c r="F60" s="25">
        <f>F59+B59</f>
        <v>0.39652777777777742</v>
      </c>
      <c r="G60" s="46">
        <f>G59+B59</f>
        <v>0.40902777777777743</v>
      </c>
      <c r="H60" s="87"/>
      <c r="I60" s="21"/>
      <c r="J60" s="29"/>
    </row>
    <row r="61" spans="1:10" ht="18" customHeight="1">
      <c r="A61" s="24" t="s">
        <v>25</v>
      </c>
      <c r="B61" s="79">
        <v>1.3888888888888889E-3</v>
      </c>
      <c r="C61" s="78"/>
      <c r="D61" s="25">
        <f>D60+C60</f>
        <v>0.37291666666666629</v>
      </c>
      <c r="E61" s="25">
        <f>E60+C60</f>
        <v>0.3854166666666663</v>
      </c>
      <c r="F61" s="25">
        <f>F60+C60</f>
        <v>0.39791666666666631</v>
      </c>
      <c r="G61" s="46">
        <f>G60+C60</f>
        <v>0.41041666666666632</v>
      </c>
      <c r="H61" s="87"/>
      <c r="I61" s="21"/>
      <c r="J61" s="29"/>
    </row>
    <row r="62" spans="1:10" ht="18" customHeight="1">
      <c r="A62" s="24" t="s">
        <v>26</v>
      </c>
      <c r="B62" s="80"/>
      <c r="C62" s="77">
        <v>1.38888888888889E-3</v>
      </c>
      <c r="D62" s="25">
        <f>D61+B61</f>
        <v>0.37430555555555517</v>
      </c>
      <c r="E62" s="25">
        <f>E61+B61</f>
        <v>0.38680555555555518</v>
      </c>
      <c r="F62" s="25">
        <f>F61+B61</f>
        <v>0.39930555555555519</v>
      </c>
      <c r="G62" s="46">
        <f>G61+B61</f>
        <v>0.4118055555555552</v>
      </c>
      <c r="H62" s="87"/>
      <c r="I62" s="21"/>
      <c r="J62" s="29"/>
    </row>
    <row r="63" spans="1:10" ht="18" customHeight="1">
      <c r="A63" s="24" t="s">
        <v>27</v>
      </c>
      <c r="B63" s="79">
        <v>2.0833333333333333E-3</v>
      </c>
      <c r="C63" s="78"/>
      <c r="D63" s="25">
        <f>D62+C62</f>
        <v>0.37569444444444405</v>
      </c>
      <c r="E63" s="25">
        <f>E62+C62</f>
        <v>0.38819444444444406</v>
      </c>
      <c r="F63" s="25">
        <f>F62+C62</f>
        <v>0.40069444444444408</v>
      </c>
      <c r="G63" s="46">
        <f>G62+C62</f>
        <v>0.41319444444444409</v>
      </c>
      <c r="H63" s="87"/>
      <c r="I63" s="21"/>
      <c r="J63" s="29"/>
    </row>
    <row r="64" spans="1:10" ht="18" customHeight="1">
      <c r="A64" s="24" t="s">
        <v>28</v>
      </c>
      <c r="B64" s="80"/>
      <c r="C64" s="77">
        <v>2.0833333333333333E-3</v>
      </c>
      <c r="D64" s="25">
        <f>D63+B63</f>
        <v>0.37777777777777738</v>
      </c>
      <c r="E64" s="25">
        <f>E63+B63</f>
        <v>0.39027777777777739</v>
      </c>
      <c r="F64" s="25">
        <f>F63+B63</f>
        <v>0.4027777777777774</v>
      </c>
      <c r="G64" s="46">
        <f>G63+B63</f>
        <v>0.41527777777777741</v>
      </c>
      <c r="H64" s="87"/>
      <c r="I64" s="21"/>
      <c r="J64" s="29"/>
    </row>
    <row r="65" spans="1:10" ht="18" customHeight="1">
      <c r="A65" s="17" t="s">
        <v>6</v>
      </c>
      <c r="B65" s="79">
        <v>3.472222222222222E-3</v>
      </c>
      <c r="C65" s="78"/>
      <c r="D65" s="26">
        <f>D64+C64</f>
        <v>0.37986111111111071</v>
      </c>
      <c r="E65" s="26">
        <f>E64+C64</f>
        <v>0.39236111111111072</v>
      </c>
      <c r="F65" s="26">
        <f>F64+C64</f>
        <v>0.40486111111111073</v>
      </c>
      <c r="G65" s="45">
        <f>G64+C64</f>
        <v>0.41736111111111074</v>
      </c>
      <c r="H65" s="87"/>
      <c r="I65" s="21"/>
      <c r="J65" s="29"/>
    </row>
    <row r="66" spans="1:10" ht="18" customHeight="1">
      <c r="A66" s="49" t="s">
        <v>6</v>
      </c>
      <c r="B66" s="80"/>
      <c r="C66" s="77">
        <v>2.7777777777777779E-3</v>
      </c>
      <c r="D66" s="26">
        <f>D65+B65</f>
        <v>0.38333333333333292</v>
      </c>
      <c r="E66" s="26">
        <f>E65+B65</f>
        <v>0.39583333333333293</v>
      </c>
      <c r="F66" s="26">
        <f>F65+B65</f>
        <v>0.40833333333333294</v>
      </c>
      <c r="G66" s="45">
        <f>G65+B65</f>
        <v>0.42083333333333295</v>
      </c>
      <c r="H66" s="87"/>
      <c r="I66" s="21"/>
      <c r="J66" s="29"/>
    </row>
    <row r="67" spans="1:10" ht="18" customHeight="1">
      <c r="A67" s="24" t="s">
        <v>7</v>
      </c>
      <c r="B67" s="79">
        <v>1.3888888888888889E-3</v>
      </c>
      <c r="C67" s="78"/>
      <c r="D67" s="25">
        <f>D66+C66</f>
        <v>0.38611111111111068</v>
      </c>
      <c r="E67" s="25">
        <f>E66+C66</f>
        <v>0.39861111111111069</v>
      </c>
      <c r="F67" s="25">
        <f>F66+C66</f>
        <v>0.41111111111111071</v>
      </c>
      <c r="G67" s="46">
        <f>G66+C66</f>
        <v>0.42361111111111072</v>
      </c>
      <c r="H67" s="87"/>
      <c r="I67" s="21"/>
      <c r="J67" s="29"/>
    </row>
    <row r="68" spans="1:10" ht="18" customHeight="1">
      <c r="A68" s="24" t="s">
        <v>8</v>
      </c>
      <c r="B68" s="80"/>
      <c r="C68" s="77">
        <v>2.0833333333333333E-3</v>
      </c>
      <c r="D68" s="25">
        <f>D67+B67</f>
        <v>0.38749999999999957</v>
      </c>
      <c r="E68" s="25">
        <f>E67+B67</f>
        <v>0.39999999999999958</v>
      </c>
      <c r="F68" s="25">
        <f>F67+B67</f>
        <v>0.41249999999999959</v>
      </c>
      <c r="G68" s="46">
        <f>G67+B67</f>
        <v>0.4249999999999996</v>
      </c>
      <c r="H68" s="87"/>
      <c r="I68" s="21"/>
      <c r="J68" s="29"/>
    </row>
    <row r="69" spans="1:10" ht="18" customHeight="1">
      <c r="A69" s="24" t="s">
        <v>26</v>
      </c>
      <c r="B69" s="79">
        <v>1.38888888888889E-3</v>
      </c>
      <c r="C69" s="78"/>
      <c r="D69" s="25">
        <f>D68+C68</f>
        <v>0.38958333333333289</v>
      </c>
      <c r="E69" s="25">
        <f>E68+C68</f>
        <v>0.4020833333333329</v>
      </c>
      <c r="F69" s="25">
        <f>F68+C68</f>
        <v>0.41458333333333292</v>
      </c>
      <c r="G69" s="46">
        <f>G68+C68</f>
        <v>0.42708333333333293</v>
      </c>
      <c r="H69" s="87"/>
      <c r="I69" s="21"/>
      <c r="J69" s="29"/>
    </row>
    <row r="70" spans="1:10" ht="18" customHeight="1">
      <c r="A70" s="24" t="s">
        <v>25</v>
      </c>
      <c r="B70" s="80"/>
      <c r="C70" s="77">
        <v>6.9444444444444447E-4</v>
      </c>
      <c r="D70" s="25">
        <f>D69+B69</f>
        <v>0.39097222222222178</v>
      </c>
      <c r="E70" s="25">
        <f>E69+B69</f>
        <v>0.40347222222222179</v>
      </c>
      <c r="F70" s="25">
        <f>F69+B69</f>
        <v>0.4159722222222218</v>
      </c>
      <c r="G70" s="46">
        <f>G69+B69</f>
        <v>0.42847222222222181</v>
      </c>
      <c r="H70" s="87"/>
      <c r="I70" s="21"/>
      <c r="J70" s="29"/>
    </row>
    <row r="71" spans="1:10" ht="18" customHeight="1">
      <c r="A71" s="24" t="s">
        <v>29</v>
      </c>
      <c r="B71" s="79">
        <v>6.9444444444444447E-4</v>
      </c>
      <c r="C71" s="78"/>
      <c r="D71" s="25">
        <f>D70+C70</f>
        <v>0.39166666666666622</v>
      </c>
      <c r="E71" s="25">
        <f>E70+C70</f>
        <v>0.40416666666666623</v>
      </c>
      <c r="F71" s="25">
        <f>F70+C70</f>
        <v>0.41666666666666624</v>
      </c>
      <c r="G71" s="46">
        <f>G70+C70</f>
        <v>0.42916666666666625</v>
      </c>
      <c r="H71" s="87"/>
      <c r="I71" s="21"/>
      <c r="J71" s="29"/>
    </row>
    <row r="72" spans="1:10" ht="18" customHeight="1">
      <c r="A72" s="24" t="s">
        <v>30</v>
      </c>
      <c r="B72" s="80"/>
      <c r="C72" s="77">
        <v>1.3888888888888889E-3</v>
      </c>
      <c r="D72" s="25">
        <f>D71+B71</f>
        <v>0.39236111111111066</v>
      </c>
      <c r="E72" s="25">
        <f>E71+B71</f>
        <v>0.40486111111111067</v>
      </c>
      <c r="F72" s="25">
        <f>F71+B71</f>
        <v>0.41736111111111068</v>
      </c>
      <c r="G72" s="46">
        <f>G71+B71</f>
        <v>0.42986111111111069</v>
      </c>
      <c r="H72" s="87"/>
      <c r="I72" s="21"/>
      <c r="J72" s="29"/>
    </row>
    <row r="73" spans="1:10" ht="18" customHeight="1">
      <c r="A73" s="24" t="s">
        <v>23</v>
      </c>
      <c r="B73" s="79">
        <v>1.3888888888888889E-3</v>
      </c>
      <c r="C73" s="78"/>
      <c r="D73" s="25">
        <f>D72+C72</f>
        <v>0.39374999999999954</v>
      </c>
      <c r="E73" s="25">
        <f>E72+C72</f>
        <v>0.40624999999999956</v>
      </c>
      <c r="F73" s="25">
        <f>F72+C72</f>
        <v>0.41874999999999957</v>
      </c>
      <c r="G73" s="46">
        <f>G72+C72</f>
        <v>0.43124999999999958</v>
      </c>
      <c r="H73" s="87"/>
      <c r="I73" s="21"/>
      <c r="J73" s="29"/>
    </row>
    <row r="74" spans="1:10" ht="18" customHeight="1">
      <c r="A74" s="24" t="s">
        <v>31</v>
      </c>
      <c r="B74" s="80"/>
      <c r="C74" s="77">
        <v>1.3888888888888889E-3</v>
      </c>
      <c r="D74" s="25">
        <f>D73+B73</f>
        <v>0.39513888888888843</v>
      </c>
      <c r="E74" s="25">
        <f>E73+B73</f>
        <v>0.40763888888888844</v>
      </c>
      <c r="F74" s="25">
        <f>F73+B73</f>
        <v>0.42013888888888845</v>
      </c>
      <c r="G74" s="46">
        <f>G73+B73</f>
        <v>0.43263888888888846</v>
      </c>
      <c r="H74" s="87"/>
      <c r="I74" s="21"/>
      <c r="J74" s="29"/>
    </row>
    <row r="75" spans="1:10" ht="18" customHeight="1">
      <c r="A75" s="24" t="s">
        <v>32</v>
      </c>
      <c r="B75" s="79">
        <v>1.3888888888888889E-3</v>
      </c>
      <c r="C75" s="78"/>
      <c r="D75" s="25">
        <f>D74+C74</f>
        <v>0.39652777777777731</v>
      </c>
      <c r="E75" s="25">
        <f>E74+C74</f>
        <v>0.40902777777777732</v>
      </c>
      <c r="F75" s="25">
        <f>F74+C74</f>
        <v>0.42152777777777733</v>
      </c>
      <c r="G75" s="46">
        <f>G74+C74</f>
        <v>0.43402777777777735</v>
      </c>
      <c r="H75" s="87"/>
      <c r="I75" s="21"/>
      <c r="J75" s="29"/>
    </row>
    <row r="76" spans="1:10" ht="18" customHeight="1">
      <c r="A76" s="24" t="s">
        <v>33</v>
      </c>
      <c r="B76" s="80"/>
      <c r="C76" s="77">
        <v>1.38888888888889E-3</v>
      </c>
      <c r="D76" s="25">
        <f>D75+B75</f>
        <v>0.3979166666666662</v>
      </c>
      <c r="E76" s="25">
        <f>E75+B75</f>
        <v>0.41041666666666621</v>
      </c>
      <c r="F76" s="25">
        <f>F75+B75</f>
        <v>0.42291666666666622</v>
      </c>
      <c r="G76" s="46">
        <f>G75+B75</f>
        <v>0.43541666666666623</v>
      </c>
      <c r="H76" s="87"/>
      <c r="I76" s="21"/>
      <c r="J76" s="29"/>
    </row>
    <row r="77" spans="1:10" ht="18" customHeight="1">
      <c r="A77" s="24" t="s">
        <v>34</v>
      </c>
      <c r="B77" s="79">
        <v>6.9444444444444447E-4</v>
      </c>
      <c r="C77" s="78"/>
      <c r="D77" s="25">
        <f>D76+C76</f>
        <v>0.39930555555555508</v>
      </c>
      <c r="E77" s="25">
        <f>E76+C76</f>
        <v>0.41180555555555509</v>
      </c>
      <c r="F77" s="25">
        <f>F76+C76</f>
        <v>0.4243055555555551</v>
      </c>
      <c r="G77" s="46">
        <f>G76+C76</f>
        <v>0.43680555555555511</v>
      </c>
      <c r="H77" s="87"/>
      <c r="I77" s="21"/>
      <c r="J77" s="29"/>
    </row>
    <row r="78" spans="1:10" ht="18" customHeight="1">
      <c r="A78" s="17" t="s">
        <v>35</v>
      </c>
      <c r="B78" s="80"/>
      <c r="C78" s="18"/>
      <c r="D78" s="26">
        <f>D77+B77</f>
        <v>0.39999999999999952</v>
      </c>
      <c r="E78" s="26">
        <f>E77+B77</f>
        <v>0.41249999999999953</v>
      </c>
      <c r="F78" s="26">
        <f>F77+B77</f>
        <v>0.42499999999999954</v>
      </c>
      <c r="G78" s="45">
        <f>G77+B77</f>
        <v>0.43749999999999956</v>
      </c>
      <c r="H78" s="87"/>
      <c r="I78" s="21"/>
      <c r="J78" s="29"/>
    </row>
    <row r="79" spans="1:10" ht="18" customHeight="1">
      <c r="A79" s="22">
        <f>SUM(B79:B102,C80:C102)</f>
        <v>3.888888888888889E-2</v>
      </c>
      <c r="B79" s="77">
        <v>1.3888888888888889E-3</v>
      </c>
      <c r="C79" s="30"/>
      <c r="D79" s="23">
        <v>1</v>
      </c>
      <c r="E79" s="23">
        <v>2</v>
      </c>
      <c r="F79" s="23">
        <v>3</v>
      </c>
      <c r="G79" s="23">
        <v>4</v>
      </c>
      <c r="H79" s="87" t="s">
        <v>11</v>
      </c>
      <c r="I79" s="21"/>
      <c r="J79" s="29"/>
    </row>
    <row r="80" spans="1:10" ht="18" customHeight="1">
      <c r="A80" s="42" t="s">
        <v>20</v>
      </c>
      <c r="B80" s="78"/>
      <c r="C80" s="77">
        <v>2.7777777777777779E-3</v>
      </c>
      <c r="D80" s="26">
        <f>D78+B79</f>
        <v>0.40138888888888841</v>
      </c>
      <c r="E80" s="26">
        <f>E78+B79</f>
        <v>0.41388888888888842</v>
      </c>
      <c r="F80" s="26">
        <f>F78+B79</f>
        <v>0.42638888888888843</v>
      </c>
      <c r="G80" s="45">
        <f>G78+B79</f>
        <v>0.43888888888888844</v>
      </c>
      <c r="H80" s="87"/>
      <c r="I80" s="21"/>
      <c r="J80" s="29"/>
    </row>
    <row r="81" spans="1:10" ht="18" customHeight="1">
      <c r="A81" s="24" t="s">
        <v>21</v>
      </c>
      <c r="B81" s="79">
        <v>2.7777777777777779E-3</v>
      </c>
      <c r="C81" s="78"/>
      <c r="D81" s="25">
        <f>D80+C80</f>
        <v>0.40416666666666617</v>
      </c>
      <c r="E81" s="25">
        <f>E80+C80</f>
        <v>0.41666666666666619</v>
      </c>
      <c r="F81" s="25">
        <f>F80+C80</f>
        <v>0.4291666666666662</v>
      </c>
      <c r="G81" s="46">
        <f>G80+C80</f>
        <v>0.44166666666666621</v>
      </c>
      <c r="H81" s="87"/>
      <c r="I81" s="21"/>
      <c r="J81" s="29"/>
    </row>
    <row r="82" spans="1:10" s="34" customFormat="1" ht="18" customHeight="1">
      <c r="A82" s="24" t="s">
        <v>22</v>
      </c>
      <c r="B82" s="80"/>
      <c r="C82" s="77">
        <v>2.0833333333333333E-3</v>
      </c>
      <c r="D82" s="25">
        <f>D81+B81</f>
        <v>0.40694444444444394</v>
      </c>
      <c r="E82" s="25">
        <f>E81+B81</f>
        <v>0.41944444444444395</v>
      </c>
      <c r="F82" s="25">
        <f>F81+B81</f>
        <v>0.43194444444444396</v>
      </c>
      <c r="G82" s="46">
        <f>G81+B81</f>
        <v>0.44444444444444398</v>
      </c>
      <c r="H82" s="87"/>
      <c r="I82" s="32"/>
      <c r="J82" s="33"/>
    </row>
    <row r="83" spans="1:10" s="34" customFormat="1" ht="18" customHeight="1">
      <c r="A83" s="24" t="s">
        <v>23</v>
      </c>
      <c r="B83" s="79">
        <v>1.38888888888889E-3</v>
      </c>
      <c r="C83" s="78"/>
      <c r="D83" s="25">
        <f>D82+C82</f>
        <v>0.40902777777777727</v>
      </c>
      <c r="E83" s="25">
        <f>E82+C82</f>
        <v>0.42152777777777728</v>
      </c>
      <c r="F83" s="25">
        <f>F82+C82</f>
        <v>0.43402777777777729</v>
      </c>
      <c r="G83" s="46">
        <f>G82+C82</f>
        <v>0.4465277777777773</v>
      </c>
      <c r="H83" s="87"/>
      <c r="I83" s="32"/>
      <c r="J83" s="33"/>
    </row>
    <row r="84" spans="1:10" s="34" customFormat="1" ht="18" customHeight="1">
      <c r="A84" s="24" t="s">
        <v>24</v>
      </c>
      <c r="B84" s="80"/>
      <c r="C84" s="77">
        <v>1.3888888888888889E-3</v>
      </c>
      <c r="D84" s="25">
        <f>D83+B83</f>
        <v>0.41041666666666615</v>
      </c>
      <c r="E84" s="25">
        <f>E83+B83</f>
        <v>0.42291666666666616</v>
      </c>
      <c r="F84" s="25">
        <f>F83+B83</f>
        <v>0.43541666666666617</v>
      </c>
      <c r="G84" s="46">
        <f>G83+B83</f>
        <v>0.44791666666666619</v>
      </c>
      <c r="H84" s="87"/>
      <c r="I84" s="32"/>
      <c r="J84" s="33"/>
    </row>
    <row r="85" spans="1:10" s="34" customFormat="1" ht="18" customHeight="1">
      <c r="A85" s="24" t="s">
        <v>25</v>
      </c>
      <c r="B85" s="79">
        <v>1.3888888888888889E-3</v>
      </c>
      <c r="C85" s="78"/>
      <c r="D85" s="25">
        <f>D84+C84</f>
        <v>0.41180555555555504</v>
      </c>
      <c r="E85" s="25">
        <f>E84+C84</f>
        <v>0.42430555555555505</v>
      </c>
      <c r="F85" s="25">
        <f>F84+C84</f>
        <v>0.43680555555555506</v>
      </c>
      <c r="G85" s="46">
        <f>G84+C84</f>
        <v>0.44930555555555507</v>
      </c>
      <c r="H85" s="87"/>
      <c r="I85" s="32"/>
      <c r="J85" s="33"/>
    </row>
    <row r="86" spans="1:10" s="34" customFormat="1" ht="18" customHeight="1">
      <c r="A86" s="24" t="s">
        <v>26</v>
      </c>
      <c r="B86" s="80"/>
      <c r="C86" s="77">
        <v>1.38888888888889E-3</v>
      </c>
      <c r="D86" s="25">
        <f>D85+B85</f>
        <v>0.41319444444444392</v>
      </c>
      <c r="E86" s="25">
        <f>E85+B85</f>
        <v>0.42569444444444393</v>
      </c>
      <c r="F86" s="25">
        <f>F85+B85</f>
        <v>0.43819444444444394</v>
      </c>
      <c r="G86" s="46">
        <f>G85+B85</f>
        <v>0.45069444444444395</v>
      </c>
      <c r="H86" s="87"/>
      <c r="I86" s="32"/>
      <c r="J86" s="33"/>
    </row>
    <row r="87" spans="1:10" s="34" customFormat="1" ht="18" customHeight="1">
      <c r="A87" s="24" t="s">
        <v>27</v>
      </c>
      <c r="B87" s="79">
        <v>2.0833333333333333E-3</v>
      </c>
      <c r="C87" s="78"/>
      <c r="D87" s="25">
        <f>D86+C86</f>
        <v>0.4145833333333328</v>
      </c>
      <c r="E87" s="25">
        <f>E86+C86</f>
        <v>0.42708333333333282</v>
      </c>
      <c r="F87" s="25">
        <f>F86+C86</f>
        <v>0.43958333333333283</v>
      </c>
      <c r="G87" s="46">
        <f>G86+C86</f>
        <v>0.45208333333333284</v>
      </c>
      <c r="H87" s="87"/>
      <c r="I87" s="32"/>
      <c r="J87" s="33"/>
    </row>
    <row r="88" spans="1:10" s="34" customFormat="1" ht="18" customHeight="1">
      <c r="A88" s="24" t="s">
        <v>28</v>
      </c>
      <c r="B88" s="80"/>
      <c r="C88" s="77">
        <v>2.0833333333333333E-3</v>
      </c>
      <c r="D88" s="25">
        <f>D87+B87</f>
        <v>0.41666666666666613</v>
      </c>
      <c r="E88" s="25">
        <f>E87+B87</f>
        <v>0.42916666666666614</v>
      </c>
      <c r="F88" s="25">
        <f>F87+B87</f>
        <v>0.44166666666666615</v>
      </c>
      <c r="G88" s="46">
        <f>G87+B87</f>
        <v>0.45416666666666616</v>
      </c>
      <c r="H88" s="87"/>
      <c r="I88" s="32"/>
      <c r="J88" s="33"/>
    </row>
    <row r="89" spans="1:10" s="34" customFormat="1" ht="18" customHeight="1">
      <c r="A89" s="17" t="s">
        <v>6</v>
      </c>
      <c r="B89" s="79">
        <v>3.472222222222222E-3</v>
      </c>
      <c r="C89" s="78"/>
      <c r="D89" s="26">
        <f>D88+C88</f>
        <v>0.41874999999999946</v>
      </c>
      <c r="E89" s="26">
        <f>E88+C88</f>
        <v>0.43124999999999947</v>
      </c>
      <c r="F89" s="26">
        <f>F88+C88</f>
        <v>0.44374999999999948</v>
      </c>
      <c r="G89" s="45">
        <f>G88+C88</f>
        <v>0.45624999999999949</v>
      </c>
      <c r="H89" s="87"/>
      <c r="I89" s="32"/>
      <c r="J89" s="33"/>
    </row>
    <row r="90" spans="1:10" ht="18" customHeight="1">
      <c r="A90" s="49" t="s">
        <v>6</v>
      </c>
      <c r="B90" s="80"/>
      <c r="C90" s="77">
        <v>2.7777777777777779E-3</v>
      </c>
      <c r="D90" s="26">
        <f>D89+B89</f>
        <v>0.42222222222222167</v>
      </c>
      <c r="E90" s="26">
        <f>E89+B89</f>
        <v>0.43472222222222168</v>
      </c>
      <c r="F90" s="26">
        <f>F89+B89</f>
        <v>0.44722222222222169</v>
      </c>
      <c r="G90" s="45">
        <f>G89+B89</f>
        <v>0.4597222222222217</v>
      </c>
      <c r="H90" s="87"/>
      <c r="I90" s="21"/>
      <c r="J90" s="29"/>
    </row>
    <row r="91" spans="1:10" ht="18" customHeight="1">
      <c r="A91" s="24" t="s">
        <v>7</v>
      </c>
      <c r="B91" s="79">
        <v>1.3888888888888889E-3</v>
      </c>
      <c r="C91" s="78"/>
      <c r="D91" s="25">
        <f>D90+C90</f>
        <v>0.42499999999999943</v>
      </c>
      <c r="E91" s="25">
        <f>E90+C90</f>
        <v>0.43749999999999944</v>
      </c>
      <c r="F91" s="25">
        <f>F90+C90</f>
        <v>0.44999999999999946</v>
      </c>
      <c r="G91" s="46">
        <f>G90+C90</f>
        <v>0.46249999999999947</v>
      </c>
      <c r="H91" s="87"/>
      <c r="I91" s="21"/>
      <c r="J91" s="29"/>
    </row>
    <row r="92" spans="1:10" ht="18" customHeight="1">
      <c r="A92" s="24" t="s">
        <v>8</v>
      </c>
      <c r="B92" s="80"/>
      <c r="C92" s="77">
        <v>2.0833333333333333E-3</v>
      </c>
      <c r="D92" s="25">
        <f>D91+B91</f>
        <v>0.42638888888888832</v>
      </c>
      <c r="E92" s="25">
        <f>E91+B91</f>
        <v>0.43888888888888833</v>
      </c>
      <c r="F92" s="25">
        <f>F91+B91</f>
        <v>0.45138888888888834</v>
      </c>
      <c r="G92" s="46">
        <f>G91+B91</f>
        <v>0.46388888888888835</v>
      </c>
      <c r="H92" s="87"/>
      <c r="I92" s="21"/>
      <c r="J92" s="29"/>
    </row>
    <row r="93" spans="1:10" ht="18" customHeight="1">
      <c r="A93" s="24" t="s">
        <v>26</v>
      </c>
      <c r="B93" s="79">
        <v>1.38888888888889E-3</v>
      </c>
      <c r="C93" s="78"/>
      <c r="D93" s="25">
        <f>D92+C92</f>
        <v>0.42847222222222164</v>
      </c>
      <c r="E93" s="25">
        <f>E92+C92</f>
        <v>0.44097222222222165</v>
      </c>
      <c r="F93" s="25">
        <f>F92+C92</f>
        <v>0.45347222222222167</v>
      </c>
      <c r="G93" s="46">
        <f>G92+C92</f>
        <v>0.46597222222222168</v>
      </c>
      <c r="H93" s="87"/>
      <c r="I93" s="21"/>
      <c r="J93" s="29"/>
    </row>
    <row r="94" spans="1:10" ht="18" customHeight="1">
      <c r="A94" s="24" t="s">
        <v>25</v>
      </c>
      <c r="B94" s="80"/>
      <c r="C94" s="77">
        <v>6.9444444444444447E-4</v>
      </c>
      <c r="D94" s="25">
        <f>D93+B93</f>
        <v>0.42986111111111053</v>
      </c>
      <c r="E94" s="25">
        <f>E93+B93</f>
        <v>0.44236111111111054</v>
      </c>
      <c r="F94" s="25">
        <f>F93+B93</f>
        <v>0.45486111111111055</v>
      </c>
      <c r="G94" s="46">
        <f>G93+B93</f>
        <v>0.46736111111111056</v>
      </c>
      <c r="H94" s="87"/>
      <c r="I94" s="21"/>
      <c r="J94" s="29"/>
    </row>
    <row r="95" spans="1:10" ht="18" customHeight="1">
      <c r="A95" s="24" t="s">
        <v>29</v>
      </c>
      <c r="B95" s="79">
        <v>6.9444444444444447E-4</v>
      </c>
      <c r="C95" s="78"/>
      <c r="D95" s="25">
        <f>D94+C94</f>
        <v>0.43055555555555497</v>
      </c>
      <c r="E95" s="25">
        <f>E94+C94</f>
        <v>0.44305555555555498</v>
      </c>
      <c r="F95" s="25">
        <f>F94+C94</f>
        <v>0.45555555555555499</v>
      </c>
      <c r="G95" s="46">
        <f>G94+C94</f>
        <v>0.468055555555555</v>
      </c>
      <c r="H95" s="87"/>
      <c r="I95" s="21"/>
      <c r="J95" s="29"/>
    </row>
    <row r="96" spans="1:10" ht="18" customHeight="1">
      <c r="A96" s="24" t="s">
        <v>30</v>
      </c>
      <c r="B96" s="80"/>
      <c r="C96" s="77">
        <v>1.3888888888888889E-3</v>
      </c>
      <c r="D96" s="25">
        <f>D95+B95</f>
        <v>0.43124999999999941</v>
      </c>
      <c r="E96" s="25">
        <f>E95+B95</f>
        <v>0.44374999999999942</v>
      </c>
      <c r="F96" s="25">
        <f>F95+B95</f>
        <v>0.45624999999999943</v>
      </c>
      <c r="G96" s="46">
        <f>G95+B95</f>
        <v>0.46874999999999944</v>
      </c>
      <c r="H96" s="87"/>
      <c r="I96" s="21"/>
      <c r="J96" s="29"/>
    </row>
    <row r="97" spans="1:10" ht="18" customHeight="1">
      <c r="A97" s="24" t="s">
        <v>23</v>
      </c>
      <c r="B97" s="79">
        <v>1.3888888888888889E-3</v>
      </c>
      <c r="C97" s="78"/>
      <c r="D97" s="25">
        <f>D96+C96</f>
        <v>0.4326388888888883</v>
      </c>
      <c r="E97" s="25">
        <f>E96+C96</f>
        <v>0.44513888888888831</v>
      </c>
      <c r="F97" s="25">
        <f>F96+C96</f>
        <v>0.45763888888888832</v>
      </c>
      <c r="G97" s="46">
        <f>G96+C96</f>
        <v>0.47013888888888833</v>
      </c>
      <c r="H97" s="87"/>
      <c r="I97" s="21"/>
      <c r="J97" s="29"/>
    </row>
    <row r="98" spans="1:10" ht="18" customHeight="1">
      <c r="A98" s="24" t="s">
        <v>31</v>
      </c>
      <c r="B98" s="80"/>
      <c r="C98" s="77">
        <v>1.3888888888888889E-3</v>
      </c>
      <c r="D98" s="25">
        <f>D97+B97</f>
        <v>0.43402777777777718</v>
      </c>
      <c r="E98" s="25">
        <f>E97+B97</f>
        <v>0.44652777777777719</v>
      </c>
      <c r="F98" s="25">
        <f>F97+B97</f>
        <v>0.4590277777777772</v>
      </c>
      <c r="G98" s="46">
        <f>G97+B97</f>
        <v>0.47152777777777721</v>
      </c>
      <c r="H98" s="87"/>
      <c r="I98" s="21"/>
      <c r="J98" s="29"/>
    </row>
    <row r="99" spans="1:10" ht="18" customHeight="1">
      <c r="A99" s="24" t="s">
        <v>32</v>
      </c>
      <c r="B99" s="79">
        <v>1.3888888888888889E-3</v>
      </c>
      <c r="C99" s="78"/>
      <c r="D99" s="25">
        <f>D98+C98</f>
        <v>0.43541666666666606</v>
      </c>
      <c r="E99" s="25">
        <f>E98+C98</f>
        <v>0.44791666666666607</v>
      </c>
      <c r="F99" s="25">
        <f>F98+C98</f>
        <v>0.46041666666666609</v>
      </c>
      <c r="G99" s="46">
        <f>G98+C98</f>
        <v>0.4729166666666661</v>
      </c>
      <c r="H99" s="87"/>
      <c r="I99" s="21"/>
      <c r="J99" s="29"/>
    </row>
    <row r="100" spans="1:10" ht="18" customHeight="1">
      <c r="A100" s="24" t="s">
        <v>33</v>
      </c>
      <c r="B100" s="80"/>
      <c r="C100" s="77">
        <v>1.38888888888889E-3</v>
      </c>
      <c r="D100" s="25">
        <f>D99+B99</f>
        <v>0.43680555555555495</v>
      </c>
      <c r="E100" s="25">
        <f>E99+B99</f>
        <v>0.44930555555555496</v>
      </c>
      <c r="F100" s="25">
        <f>F99+B99</f>
        <v>0.46180555555555497</v>
      </c>
      <c r="G100" s="46">
        <f>G99+B99</f>
        <v>0.47430555555555498</v>
      </c>
      <c r="H100" s="87"/>
      <c r="I100" s="21"/>
      <c r="J100" s="29"/>
    </row>
    <row r="101" spans="1:10" ht="18" customHeight="1">
      <c r="A101" s="24" t="s">
        <v>34</v>
      </c>
      <c r="B101" s="79">
        <v>6.9444444444444447E-4</v>
      </c>
      <c r="C101" s="78"/>
      <c r="D101" s="25">
        <f>D100+C100</f>
        <v>0.43819444444444383</v>
      </c>
      <c r="E101" s="25">
        <f>E100+C100</f>
        <v>0.45069444444444384</v>
      </c>
      <c r="F101" s="25">
        <f>F100+C100</f>
        <v>0.46319444444444385</v>
      </c>
      <c r="G101" s="46">
        <f>G100+C100</f>
        <v>0.47569444444444386</v>
      </c>
      <c r="H101" s="87"/>
      <c r="I101" s="21"/>
      <c r="J101" s="29"/>
    </row>
    <row r="102" spans="1:10" ht="18" customHeight="1">
      <c r="A102" s="17" t="s">
        <v>35</v>
      </c>
      <c r="B102" s="80"/>
      <c r="C102" s="18"/>
      <c r="D102" s="26">
        <f>D101+B101</f>
        <v>0.43888888888888827</v>
      </c>
      <c r="E102" s="26">
        <f>E101+B101</f>
        <v>0.45138888888888828</v>
      </c>
      <c r="F102" s="41">
        <f>F101+B101</f>
        <v>0.4638888888888883</v>
      </c>
      <c r="G102" s="45">
        <f>G101+B101</f>
        <v>0.47638888888888831</v>
      </c>
      <c r="H102" s="87"/>
      <c r="I102" s="21"/>
      <c r="J102" s="29"/>
    </row>
    <row r="103" spans="1:10" ht="18" customHeight="1">
      <c r="A103" s="22">
        <f>SUM(B103:B126,C104:C126)</f>
        <v>4.4444444444444446E-2</v>
      </c>
      <c r="B103" s="77">
        <v>6.9444444444444441E-3</v>
      </c>
      <c r="C103" s="30"/>
      <c r="D103" s="23">
        <v>1</v>
      </c>
      <c r="E103" s="23">
        <v>2</v>
      </c>
      <c r="F103" s="23">
        <v>3</v>
      </c>
      <c r="G103" s="23">
        <v>4</v>
      </c>
      <c r="H103" s="87" t="s">
        <v>12</v>
      </c>
      <c r="I103" s="21"/>
      <c r="J103" s="29"/>
    </row>
    <row r="104" spans="1:10" ht="18" customHeight="1">
      <c r="A104" s="42" t="s">
        <v>20</v>
      </c>
      <c r="B104" s="78"/>
      <c r="C104" s="77">
        <v>2.7777777777777779E-3</v>
      </c>
      <c r="D104" s="26">
        <f>D102+B103</f>
        <v>0.44583333333333269</v>
      </c>
      <c r="E104" s="26">
        <f>E102+B103</f>
        <v>0.4583333333333327</v>
      </c>
      <c r="F104" s="41">
        <f>F102+B103</f>
        <v>0.47083333333333272</v>
      </c>
      <c r="G104" s="45">
        <f>G102+B103</f>
        <v>0.48333333333333273</v>
      </c>
      <c r="H104" s="87"/>
      <c r="I104" s="21"/>
      <c r="J104" s="29"/>
    </row>
    <row r="105" spans="1:10" ht="18" customHeight="1">
      <c r="A105" s="24" t="s">
        <v>21</v>
      </c>
      <c r="B105" s="79">
        <v>2.7777777777777779E-3</v>
      </c>
      <c r="C105" s="78"/>
      <c r="D105" s="25">
        <f>D104+C104</f>
        <v>0.44861111111111046</v>
      </c>
      <c r="E105" s="25">
        <f>E104+C104</f>
        <v>0.46111111111111047</v>
      </c>
      <c r="F105" s="25">
        <f>F104+C104</f>
        <v>0.47361111111111048</v>
      </c>
      <c r="G105" s="46">
        <f>G104+C104</f>
        <v>0.48611111111111049</v>
      </c>
      <c r="H105" s="87"/>
      <c r="I105" s="21"/>
      <c r="J105" s="29"/>
    </row>
    <row r="106" spans="1:10" ht="18" customHeight="1">
      <c r="A106" s="24" t="s">
        <v>22</v>
      </c>
      <c r="B106" s="80"/>
      <c r="C106" s="77">
        <v>2.0833333333333333E-3</v>
      </c>
      <c r="D106" s="25">
        <f>D105+B105</f>
        <v>0.45138888888888823</v>
      </c>
      <c r="E106" s="25">
        <f>E105+B105</f>
        <v>0.46388888888888824</v>
      </c>
      <c r="F106" s="25">
        <f>F105+B105</f>
        <v>0.47638888888888825</v>
      </c>
      <c r="G106" s="46">
        <f>G105+B105</f>
        <v>0.48888888888888826</v>
      </c>
      <c r="H106" s="87"/>
      <c r="I106" s="21"/>
      <c r="J106" s="29"/>
    </row>
    <row r="107" spans="1:10" ht="18" customHeight="1">
      <c r="A107" s="24" t="s">
        <v>23</v>
      </c>
      <c r="B107" s="79">
        <v>1.38888888888889E-3</v>
      </c>
      <c r="C107" s="78"/>
      <c r="D107" s="25">
        <f>D106+C106</f>
        <v>0.45347222222222155</v>
      </c>
      <c r="E107" s="25">
        <f>E106+C106</f>
        <v>0.46597222222222157</v>
      </c>
      <c r="F107" s="25">
        <f>F106+C106</f>
        <v>0.47847222222222158</v>
      </c>
      <c r="G107" s="46">
        <f>G106+C106</f>
        <v>0.49097222222222159</v>
      </c>
      <c r="H107" s="87"/>
      <c r="I107" s="21"/>
      <c r="J107" s="29"/>
    </row>
    <row r="108" spans="1:10" ht="18" customHeight="1">
      <c r="A108" s="24" t="s">
        <v>24</v>
      </c>
      <c r="B108" s="80"/>
      <c r="C108" s="77">
        <v>1.3888888888888889E-3</v>
      </c>
      <c r="D108" s="25">
        <f>D107+B107</f>
        <v>0.45486111111111044</v>
      </c>
      <c r="E108" s="25">
        <f>E107+B107</f>
        <v>0.46736111111111045</v>
      </c>
      <c r="F108" s="25">
        <f>F107+B107</f>
        <v>0.47986111111111046</v>
      </c>
      <c r="G108" s="46">
        <f>G107+B107</f>
        <v>0.49236111111111047</v>
      </c>
      <c r="H108" s="87"/>
      <c r="I108" s="21"/>
      <c r="J108" s="29"/>
    </row>
    <row r="109" spans="1:10" ht="18" customHeight="1">
      <c r="A109" s="24" t="s">
        <v>25</v>
      </c>
      <c r="B109" s="79">
        <v>1.3888888888888889E-3</v>
      </c>
      <c r="C109" s="78"/>
      <c r="D109" s="25">
        <f>D108+C108</f>
        <v>0.45624999999999932</v>
      </c>
      <c r="E109" s="25">
        <f>E108+C108</f>
        <v>0.46874999999999933</v>
      </c>
      <c r="F109" s="25">
        <f>F108+C108</f>
        <v>0.48124999999999934</v>
      </c>
      <c r="G109" s="46">
        <f>G108+C108</f>
        <v>0.49374999999999936</v>
      </c>
      <c r="H109" s="87"/>
      <c r="I109" s="21"/>
      <c r="J109" s="29"/>
    </row>
    <row r="110" spans="1:10" ht="18" customHeight="1">
      <c r="A110" s="24" t="s">
        <v>26</v>
      </c>
      <c r="B110" s="80"/>
      <c r="C110" s="77">
        <v>1.38888888888889E-3</v>
      </c>
      <c r="D110" s="25">
        <f>D109+B109</f>
        <v>0.45763888888888821</v>
      </c>
      <c r="E110" s="25">
        <f>E109+B109</f>
        <v>0.47013888888888822</v>
      </c>
      <c r="F110" s="25">
        <f>F109+B109</f>
        <v>0.48263888888888823</v>
      </c>
      <c r="G110" s="46">
        <f>G109+B109</f>
        <v>0.49513888888888824</v>
      </c>
      <c r="H110" s="87"/>
      <c r="I110" s="21"/>
      <c r="J110" s="29"/>
    </row>
    <row r="111" spans="1:10" ht="18" customHeight="1">
      <c r="A111" s="24" t="s">
        <v>27</v>
      </c>
      <c r="B111" s="79">
        <v>2.0833333333333333E-3</v>
      </c>
      <c r="C111" s="78"/>
      <c r="D111" s="25">
        <f>D110+C110</f>
        <v>0.45902777777777709</v>
      </c>
      <c r="E111" s="25">
        <f>E110+C110</f>
        <v>0.4715277777777771</v>
      </c>
      <c r="F111" s="25">
        <f>F110+C110</f>
        <v>0.48402777777777711</v>
      </c>
      <c r="G111" s="46">
        <f>G110+C110</f>
        <v>0.49652777777777712</v>
      </c>
      <c r="H111" s="87"/>
      <c r="I111" s="21"/>
      <c r="J111" s="29"/>
    </row>
    <row r="112" spans="1:10" ht="18" customHeight="1">
      <c r="A112" s="24" t="s">
        <v>28</v>
      </c>
      <c r="B112" s="80"/>
      <c r="C112" s="77">
        <v>2.0833333333333333E-3</v>
      </c>
      <c r="D112" s="25">
        <f>D111+B111</f>
        <v>0.46111111111111042</v>
      </c>
      <c r="E112" s="25">
        <f>E111+B111</f>
        <v>0.47361111111111043</v>
      </c>
      <c r="F112" s="25">
        <f>F111+B111</f>
        <v>0.48611111111111044</v>
      </c>
      <c r="G112" s="46">
        <f>G111+B111</f>
        <v>0.49861111111111045</v>
      </c>
      <c r="H112" s="87"/>
      <c r="I112" s="21"/>
      <c r="J112" s="29"/>
    </row>
    <row r="113" spans="1:15" ht="18" customHeight="1">
      <c r="A113" s="17" t="s">
        <v>6</v>
      </c>
      <c r="B113" s="79">
        <v>3.472222222222222E-3</v>
      </c>
      <c r="C113" s="78"/>
      <c r="D113" s="26">
        <f>D112+C112</f>
        <v>0.46319444444444374</v>
      </c>
      <c r="E113" s="26">
        <f>E112+C112</f>
        <v>0.47569444444444375</v>
      </c>
      <c r="F113" s="26">
        <f>F112+C112</f>
        <v>0.48819444444444376</v>
      </c>
      <c r="G113" s="45">
        <f>G112+C112</f>
        <v>0.50069444444444378</v>
      </c>
      <c r="H113" s="87"/>
      <c r="I113" s="21"/>
      <c r="J113" s="29"/>
    </row>
    <row r="114" spans="1:15" ht="18" customHeight="1">
      <c r="A114" s="49" t="s">
        <v>6</v>
      </c>
      <c r="B114" s="80"/>
      <c r="C114" s="77">
        <v>2.7777777777777779E-3</v>
      </c>
      <c r="D114" s="26">
        <f>D113+B113</f>
        <v>0.46666666666666595</v>
      </c>
      <c r="E114" s="26">
        <f>E113+B113</f>
        <v>0.47916666666666596</v>
      </c>
      <c r="F114" s="26">
        <f>F113+B113</f>
        <v>0.49166666666666597</v>
      </c>
      <c r="G114" s="45">
        <f>G113+B113</f>
        <v>0.50416666666666599</v>
      </c>
      <c r="H114" s="87"/>
      <c r="I114" s="21"/>
      <c r="J114" s="29"/>
      <c r="M114" s="31"/>
    </row>
    <row r="115" spans="1:15" ht="18" customHeight="1">
      <c r="A115" s="24" t="s">
        <v>7</v>
      </c>
      <c r="B115" s="79">
        <v>1.3888888888888889E-3</v>
      </c>
      <c r="C115" s="78"/>
      <c r="D115" s="25">
        <f>D114+C114</f>
        <v>0.46944444444444372</v>
      </c>
      <c r="E115" s="25">
        <f>E114+C114</f>
        <v>0.48194444444444373</v>
      </c>
      <c r="F115" s="25">
        <f>F114+C114</f>
        <v>0.49444444444444374</v>
      </c>
      <c r="G115" s="46">
        <f>G114+C114</f>
        <v>0.50694444444444375</v>
      </c>
      <c r="H115" s="87"/>
      <c r="I115" s="21"/>
      <c r="J115" s="29"/>
      <c r="M115" s="31"/>
    </row>
    <row r="116" spans="1:15" ht="18" customHeight="1">
      <c r="A116" s="24" t="s">
        <v>8</v>
      </c>
      <c r="B116" s="80"/>
      <c r="C116" s="77">
        <v>2.0833333333333333E-3</v>
      </c>
      <c r="D116" s="25">
        <f>D115+B115</f>
        <v>0.4708333333333326</v>
      </c>
      <c r="E116" s="25">
        <f>E115+B115</f>
        <v>0.48333333333333262</v>
      </c>
      <c r="F116" s="25">
        <f>F115+B115</f>
        <v>0.49583333333333263</v>
      </c>
      <c r="G116" s="46">
        <f>G115+B115</f>
        <v>0.50833333333333264</v>
      </c>
      <c r="H116" s="87"/>
      <c r="I116" s="21"/>
      <c r="J116" s="29"/>
      <c r="M116" s="31"/>
    </row>
    <row r="117" spans="1:15" ht="18" customHeight="1">
      <c r="A117" s="24" t="s">
        <v>26</v>
      </c>
      <c r="B117" s="79">
        <v>1.38888888888889E-3</v>
      </c>
      <c r="C117" s="78"/>
      <c r="D117" s="25">
        <f>D116+C116</f>
        <v>0.47291666666666593</v>
      </c>
      <c r="E117" s="25">
        <f>E116+C116</f>
        <v>0.48541666666666594</v>
      </c>
      <c r="F117" s="25">
        <f>F116+C116</f>
        <v>0.49791666666666595</v>
      </c>
      <c r="G117" s="46">
        <f>G116+C116</f>
        <v>0.51041666666666596</v>
      </c>
      <c r="H117" s="87"/>
      <c r="I117" s="35">
        <v>1</v>
      </c>
      <c r="J117" s="36">
        <v>3.3333333333333333E-2</v>
      </c>
    </row>
    <row r="118" spans="1:15" ht="18" customHeight="1">
      <c r="A118" s="24" t="s">
        <v>25</v>
      </c>
      <c r="B118" s="80"/>
      <c r="C118" s="77">
        <v>6.9444444444444447E-4</v>
      </c>
      <c r="D118" s="25">
        <f>D117+B117</f>
        <v>0.47430555555555481</v>
      </c>
      <c r="E118" s="25">
        <f>E117+B117</f>
        <v>0.48680555555555483</v>
      </c>
      <c r="F118" s="25">
        <f>F117+B117</f>
        <v>0.49930555555555484</v>
      </c>
      <c r="G118" s="46">
        <f>G117+B117</f>
        <v>0.51180555555555485</v>
      </c>
      <c r="H118" s="87"/>
      <c r="I118" s="35">
        <v>2</v>
      </c>
      <c r="J118" s="36">
        <v>3.3333333333333333E-2</v>
      </c>
    </row>
    <row r="119" spans="1:15" ht="18" customHeight="1">
      <c r="A119" s="24" t="s">
        <v>29</v>
      </c>
      <c r="B119" s="79">
        <v>6.9444444444444447E-4</v>
      </c>
      <c r="C119" s="78"/>
      <c r="D119" s="25">
        <f>D118+C118</f>
        <v>0.47499999999999926</v>
      </c>
      <c r="E119" s="25">
        <f>E118+C118</f>
        <v>0.48749999999999927</v>
      </c>
      <c r="F119" s="25">
        <f>F118+C118</f>
        <v>0.49999999999999928</v>
      </c>
      <c r="G119" s="46">
        <f>G118+C118</f>
        <v>0.51249999999999929</v>
      </c>
      <c r="H119" s="87"/>
      <c r="I119" s="35">
        <v>3</v>
      </c>
      <c r="J119" s="36">
        <v>3.3333333333333333E-2</v>
      </c>
    </row>
    <row r="120" spans="1:15" ht="18" customHeight="1">
      <c r="A120" s="24" t="s">
        <v>30</v>
      </c>
      <c r="B120" s="80"/>
      <c r="C120" s="77">
        <v>1.3888888888888889E-3</v>
      </c>
      <c r="D120" s="25">
        <f>D119+B119</f>
        <v>0.4756944444444437</v>
      </c>
      <c r="E120" s="25">
        <f>E119+B119</f>
        <v>0.48819444444444371</v>
      </c>
      <c r="F120" s="25">
        <f>F119+B119</f>
        <v>0.50069444444444378</v>
      </c>
      <c r="G120" s="46">
        <f>G119+B119</f>
        <v>0.51319444444444373</v>
      </c>
      <c r="H120" s="87"/>
      <c r="I120" s="35">
        <v>4</v>
      </c>
      <c r="J120" s="36">
        <v>3.3333333333333333E-2</v>
      </c>
    </row>
    <row r="121" spans="1:15" ht="18" customHeight="1">
      <c r="A121" s="24" t="s">
        <v>23</v>
      </c>
      <c r="B121" s="79">
        <v>1.3888888888888889E-3</v>
      </c>
      <c r="C121" s="78"/>
      <c r="D121" s="25">
        <f>D120+C120</f>
        <v>0.47708333333333258</v>
      </c>
      <c r="E121" s="25">
        <f>E120+C120</f>
        <v>0.48958333333333259</v>
      </c>
      <c r="F121" s="25">
        <f>F120+C120</f>
        <v>0.50208333333333266</v>
      </c>
      <c r="G121" s="46">
        <f>G120+C120</f>
        <v>0.51458333333333262</v>
      </c>
      <c r="H121" s="87"/>
      <c r="I121" s="21"/>
      <c r="J121" s="29"/>
    </row>
    <row r="122" spans="1:15" ht="18" customHeight="1">
      <c r="A122" s="24" t="s">
        <v>31</v>
      </c>
      <c r="B122" s="80"/>
      <c r="C122" s="77">
        <v>1.3888888888888889E-3</v>
      </c>
      <c r="D122" s="25">
        <f>D121+B121</f>
        <v>0.47847222222222147</v>
      </c>
      <c r="E122" s="25">
        <f>E121+B121</f>
        <v>0.49097222222222148</v>
      </c>
      <c r="F122" s="25">
        <f>F121+B121</f>
        <v>0.50347222222222154</v>
      </c>
      <c r="G122" s="46">
        <f>G121+B121</f>
        <v>0.5159722222222215</v>
      </c>
      <c r="H122" s="87"/>
      <c r="I122" s="21"/>
      <c r="J122" s="29"/>
      <c r="O122" s="31"/>
    </row>
    <row r="123" spans="1:15" ht="18" customHeight="1">
      <c r="A123" s="24" t="s">
        <v>32</v>
      </c>
      <c r="B123" s="79">
        <v>1.3888888888888889E-3</v>
      </c>
      <c r="C123" s="78"/>
      <c r="D123" s="25">
        <f>D122+C122</f>
        <v>0.47986111111111035</v>
      </c>
      <c r="E123" s="25">
        <f>E122+C122</f>
        <v>0.49236111111111036</v>
      </c>
      <c r="F123" s="25">
        <f>F122+C122</f>
        <v>0.50486111111111043</v>
      </c>
      <c r="G123" s="46">
        <f>G122+C122</f>
        <v>0.51736111111111038</v>
      </c>
      <c r="H123" s="87"/>
      <c r="I123" s="21"/>
      <c r="J123" s="29"/>
    </row>
    <row r="124" spans="1:15" ht="18" customHeight="1">
      <c r="A124" s="24" t="s">
        <v>33</v>
      </c>
      <c r="B124" s="80"/>
      <c r="C124" s="77">
        <v>1.38888888888889E-3</v>
      </c>
      <c r="D124" s="25">
        <f>D123+B123</f>
        <v>0.48124999999999923</v>
      </c>
      <c r="E124" s="25">
        <f>E123+B123</f>
        <v>0.49374999999999925</v>
      </c>
      <c r="F124" s="25">
        <f>F123+B123</f>
        <v>0.50624999999999931</v>
      </c>
      <c r="G124" s="46">
        <f>G123+B123</f>
        <v>0.51874999999999927</v>
      </c>
      <c r="H124" s="87"/>
      <c r="I124" s="21"/>
      <c r="J124" s="29"/>
    </row>
    <row r="125" spans="1:15" ht="18" customHeight="1">
      <c r="A125" s="24" t="s">
        <v>34</v>
      </c>
      <c r="B125" s="79">
        <v>6.9444444444444447E-4</v>
      </c>
      <c r="C125" s="78"/>
      <c r="D125" s="25">
        <f>D124+C124</f>
        <v>0.48263888888888812</v>
      </c>
      <c r="E125" s="25">
        <f>E124+C124</f>
        <v>0.49513888888888813</v>
      </c>
      <c r="F125" s="25">
        <f>F124+C124</f>
        <v>0.5076388888888882</v>
      </c>
      <c r="G125" s="46">
        <f>G124+C124</f>
        <v>0.52013888888888815</v>
      </c>
      <c r="H125" s="87"/>
      <c r="I125" s="21"/>
      <c r="J125" s="29"/>
    </row>
    <row r="126" spans="1:15" ht="18" customHeight="1">
      <c r="A126" s="17" t="s">
        <v>35</v>
      </c>
      <c r="B126" s="80"/>
      <c r="C126" s="82"/>
      <c r="D126" s="41">
        <f>D125+B125</f>
        <v>0.48333333333333256</v>
      </c>
      <c r="E126" s="41">
        <f>E125+B125</f>
        <v>0.49583333333333257</v>
      </c>
      <c r="F126" s="59">
        <f>F125+B125</f>
        <v>0.50833333333333264</v>
      </c>
      <c r="G126" s="45">
        <f>G125+B125</f>
        <v>0.52083333333333259</v>
      </c>
      <c r="H126" s="87"/>
      <c r="I126" s="21"/>
      <c r="J126" s="29"/>
    </row>
    <row r="127" spans="1:15" ht="18" customHeight="1">
      <c r="A127" s="22">
        <f>SUM(B127:B150,C128:C150)</f>
        <v>4.5138888888888888E-2</v>
      </c>
      <c r="B127" s="77">
        <v>7.6388888888888886E-3</v>
      </c>
      <c r="C127" s="83"/>
      <c r="D127" s="23">
        <v>1</v>
      </c>
      <c r="E127" s="23">
        <v>2</v>
      </c>
      <c r="F127" s="23">
        <v>3</v>
      </c>
      <c r="G127" s="23">
        <v>4</v>
      </c>
      <c r="H127" s="87" t="s">
        <v>13</v>
      </c>
      <c r="I127" s="21"/>
      <c r="J127" s="29"/>
    </row>
    <row r="128" spans="1:15" ht="18" customHeight="1">
      <c r="A128" s="42" t="s">
        <v>20</v>
      </c>
      <c r="B128" s="78"/>
      <c r="C128" s="77">
        <v>2.7777777777777779E-3</v>
      </c>
      <c r="D128" s="41">
        <f>D126+B127</f>
        <v>0.49097222222222142</v>
      </c>
      <c r="E128" s="41">
        <f>E126+B127</f>
        <v>0.50347222222222143</v>
      </c>
      <c r="F128" s="59">
        <f>F126+B127+J117</f>
        <v>0.54930555555555483</v>
      </c>
      <c r="G128" s="45">
        <f>G126+B127</f>
        <v>0.52847222222222145</v>
      </c>
      <c r="H128" s="87"/>
      <c r="I128" s="21"/>
      <c r="J128" s="29"/>
    </row>
    <row r="129" spans="1:10" ht="18" customHeight="1">
      <c r="A129" s="24" t="s">
        <v>21</v>
      </c>
      <c r="B129" s="79">
        <v>2.7777777777777779E-3</v>
      </c>
      <c r="C129" s="78"/>
      <c r="D129" s="25">
        <f>D128+C128</f>
        <v>0.49374999999999919</v>
      </c>
      <c r="E129" s="25">
        <f>E128+C128</f>
        <v>0.5062499999999992</v>
      </c>
      <c r="F129" s="25">
        <f>F128+C128</f>
        <v>0.55208333333333259</v>
      </c>
      <c r="G129" s="46">
        <f>G128+C128</f>
        <v>0.53124999999999922</v>
      </c>
      <c r="H129" s="87"/>
      <c r="I129" s="21"/>
      <c r="J129" s="29"/>
    </row>
    <row r="130" spans="1:10" ht="18" customHeight="1">
      <c r="A130" s="24" t="s">
        <v>22</v>
      </c>
      <c r="B130" s="80"/>
      <c r="C130" s="77">
        <v>2.0833333333333333E-3</v>
      </c>
      <c r="D130" s="25">
        <f>D129+B129</f>
        <v>0.49652777777777696</v>
      </c>
      <c r="E130" s="25">
        <f>E129+B129</f>
        <v>0.50902777777777697</v>
      </c>
      <c r="F130" s="25">
        <f>F129+B129</f>
        <v>0.55486111111111036</v>
      </c>
      <c r="G130" s="46">
        <f>G129+B129</f>
        <v>0.53402777777777699</v>
      </c>
      <c r="H130" s="87"/>
      <c r="I130" s="21"/>
      <c r="J130" s="29"/>
    </row>
    <row r="131" spans="1:10" ht="18" customHeight="1">
      <c r="A131" s="24" t="s">
        <v>23</v>
      </c>
      <c r="B131" s="79">
        <v>1.38888888888889E-3</v>
      </c>
      <c r="C131" s="78"/>
      <c r="D131" s="25">
        <f>D130+C130</f>
        <v>0.49861111111111028</v>
      </c>
      <c r="E131" s="25">
        <f>E130+C130</f>
        <v>0.51111111111111029</v>
      </c>
      <c r="F131" s="25">
        <f>F130+C130</f>
        <v>0.55694444444444369</v>
      </c>
      <c r="G131" s="46">
        <f>G130+C130</f>
        <v>0.53611111111111032</v>
      </c>
      <c r="H131" s="87"/>
      <c r="I131" s="21"/>
      <c r="J131" s="29"/>
    </row>
    <row r="132" spans="1:10" ht="18" customHeight="1">
      <c r="A132" s="24" t="s">
        <v>24</v>
      </c>
      <c r="B132" s="80"/>
      <c r="C132" s="77">
        <v>1.3888888888888889E-3</v>
      </c>
      <c r="D132" s="25">
        <f>D131+B131</f>
        <v>0.49999999999999917</v>
      </c>
      <c r="E132" s="25">
        <f>E131+B131</f>
        <v>0.51249999999999918</v>
      </c>
      <c r="F132" s="25">
        <f>F131+B131</f>
        <v>0.55833333333333257</v>
      </c>
      <c r="G132" s="46">
        <f>G131+B131</f>
        <v>0.5374999999999992</v>
      </c>
      <c r="H132" s="87"/>
      <c r="I132" s="21"/>
      <c r="J132" s="29"/>
    </row>
    <row r="133" spans="1:10" ht="18" customHeight="1">
      <c r="A133" s="24" t="s">
        <v>25</v>
      </c>
      <c r="B133" s="79">
        <v>1.3888888888888889E-3</v>
      </c>
      <c r="C133" s="78"/>
      <c r="D133" s="25">
        <f>D132+C132</f>
        <v>0.50138888888888811</v>
      </c>
      <c r="E133" s="25">
        <f>E132+C132</f>
        <v>0.51388888888888806</v>
      </c>
      <c r="F133" s="25">
        <f>F132+C132</f>
        <v>0.55972222222222145</v>
      </c>
      <c r="G133" s="46">
        <f>G132+C132</f>
        <v>0.53888888888888808</v>
      </c>
      <c r="H133" s="87"/>
      <c r="I133" s="21"/>
      <c r="J133" s="29"/>
    </row>
    <row r="134" spans="1:10" ht="18" customHeight="1">
      <c r="A134" s="24" t="s">
        <v>26</v>
      </c>
      <c r="B134" s="80"/>
      <c r="C134" s="77">
        <v>1.38888888888889E-3</v>
      </c>
      <c r="D134" s="25">
        <f>D133+B133</f>
        <v>0.50277777777777699</v>
      </c>
      <c r="E134" s="25">
        <f>E133+B133</f>
        <v>0.51527777777777695</v>
      </c>
      <c r="F134" s="25">
        <f>F133+B133</f>
        <v>0.56111111111111034</v>
      </c>
      <c r="G134" s="46">
        <f>G133+B133</f>
        <v>0.54027777777777697</v>
      </c>
      <c r="H134" s="87"/>
      <c r="I134" s="21"/>
      <c r="J134" s="29"/>
    </row>
    <row r="135" spans="1:10" ht="18" customHeight="1">
      <c r="A135" s="24" t="s">
        <v>27</v>
      </c>
      <c r="B135" s="79">
        <v>2.0833333333333333E-3</v>
      </c>
      <c r="C135" s="78"/>
      <c r="D135" s="25">
        <f>D134+C134</f>
        <v>0.50416666666666587</v>
      </c>
      <c r="E135" s="25">
        <f>E134+C134</f>
        <v>0.51666666666666583</v>
      </c>
      <c r="F135" s="25">
        <f>F134+C134</f>
        <v>0.56249999999999922</v>
      </c>
      <c r="G135" s="46">
        <f>G134+C134</f>
        <v>0.54166666666666585</v>
      </c>
      <c r="H135" s="87"/>
      <c r="I135" s="21"/>
      <c r="J135" s="29"/>
    </row>
    <row r="136" spans="1:10" ht="18" customHeight="1">
      <c r="A136" s="24" t="s">
        <v>28</v>
      </c>
      <c r="B136" s="80"/>
      <c r="C136" s="77">
        <v>2.0833333333333333E-3</v>
      </c>
      <c r="D136" s="25">
        <f>D135+B135</f>
        <v>0.5062499999999992</v>
      </c>
      <c r="E136" s="25">
        <f>E135+B135</f>
        <v>0.51874999999999916</v>
      </c>
      <c r="F136" s="25">
        <f>F135+B135</f>
        <v>0.56458333333333255</v>
      </c>
      <c r="G136" s="46">
        <f>G135+B135</f>
        <v>0.54374999999999918</v>
      </c>
      <c r="H136" s="87"/>
      <c r="I136" s="21"/>
      <c r="J136" s="29"/>
    </row>
    <row r="137" spans="1:10" ht="18" customHeight="1">
      <c r="A137" s="17" t="s">
        <v>6</v>
      </c>
      <c r="B137" s="79">
        <v>3.472222222222222E-3</v>
      </c>
      <c r="C137" s="78"/>
      <c r="D137" s="26">
        <f>D136+C136</f>
        <v>0.50833333333333253</v>
      </c>
      <c r="E137" s="26">
        <f>E136+C136</f>
        <v>0.52083333333333248</v>
      </c>
      <c r="F137" s="26">
        <f>F136+C136</f>
        <v>0.56666666666666587</v>
      </c>
      <c r="G137" s="45">
        <f>G136+C136</f>
        <v>0.5458333333333325</v>
      </c>
      <c r="H137" s="87"/>
      <c r="I137" s="21"/>
      <c r="J137" s="29"/>
    </row>
    <row r="138" spans="1:10" ht="18" customHeight="1">
      <c r="A138" s="49" t="s">
        <v>6</v>
      </c>
      <c r="B138" s="80"/>
      <c r="C138" s="77">
        <v>2.7777777777777779E-3</v>
      </c>
      <c r="D138" s="26">
        <f>D137+B137</f>
        <v>0.51180555555555474</v>
      </c>
      <c r="E138" s="26">
        <f>E137+B137</f>
        <v>0.52430555555555469</v>
      </c>
      <c r="F138" s="26">
        <f>F137+B137</f>
        <v>0.57013888888888808</v>
      </c>
      <c r="G138" s="45">
        <f>G137+B137</f>
        <v>0.54930555555555471</v>
      </c>
      <c r="H138" s="87"/>
      <c r="I138" s="21"/>
      <c r="J138" s="29"/>
    </row>
    <row r="139" spans="1:10" ht="18" customHeight="1">
      <c r="A139" s="24" t="s">
        <v>7</v>
      </c>
      <c r="B139" s="79">
        <v>1.3888888888888889E-3</v>
      </c>
      <c r="C139" s="78"/>
      <c r="D139" s="25">
        <f>D138+C138</f>
        <v>0.5145833333333325</v>
      </c>
      <c r="E139" s="25">
        <f>E138+C138</f>
        <v>0.52708333333333246</v>
      </c>
      <c r="F139" s="25">
        <f>F138+C138</f>
        <v>0.57291666666666585</v>
      </c>
      <c r="G139" s="46">
        <f>G138+C138</f>
        <v>0.55208333333333248</v>
      </c>
      <c r="H139" s="87"/>
      <c r="I139" s="21"/>
      <c r="J139" s="29"/>
    </row>
    <row r="140" spans="1:10" ht="18" customHeight="1">
      <c r="A140" s="24" t="s">
        <v>8</v>
      </c>
      <c r="B140" s="80"/>
      <c r="C140" s="77">
        <v>2.0833333333333333E-3</v>
      </c>
      <c r="D140" s="25">
        <f>D139+B139</f>
        <v>0.51597222222222139</v>
      </c>
      <c r="E140" s="25">
        <f>E139+B139</f>
        <v>0.52847222222222134</v>
      </c>
      <c r="F140" s="25">
        <f>F139+B139</f>
        <v>0.57430555555555474</v>
      </c>
      <c r="G140" s="46">
        <f>G139+B139</f>
        <v>0.55347222222222137</v>
      </c>
      <c r="H140" s="87"/>
      <c r="I140" s="21"/>
      <c r="J140" s="29"/>
    </row>
    <row r="141" spans="1:10" ht="18" customHeight="1">
      <c r="A141" s="24" t="s">
        <v>26</v>
      </c>
      <c r="B141" s="79">
        <v>1.38888888888889E-3</v>
      </c>
      <c r="C141" s="78"/>
      <c r="D141" s="25">
        <f>D140+C140</f>
        <v>0.51805555555555471</v>
      </c>
      <c r="E141" s="25">
        <f>E140+C140</f>
        <v>0.53055555555555467</v>
      </c>
      <c r="F141" s="25">
        <f>F140+C140</f>
        <v>0.57638888888888806</v>
      </c>
      <c r="G141" s="46">
        <f>G140+C140</f>
        <v>0.55555555555555469</v>
      </c>
      <c r="H141" s="87"/>
      <c r="I141" s="21"/>
      <c r="J141" s="29"/>
    </row>
    <row r="142" spans="1:10" ht="24.9" customHeight="1">
      <c r="A142" s="24" t="s">
        <v>25</v>
      </c>
      <c r="B142" s="80"/>
      <c r="C142" s="77">
        <v>6.9444444444444447E-4</v>
      </c>
      <c r="D142" s="25">
        <f>D141+B141</f>
        <v>0.5194444444444436</v>
      </c>
      <c r="E142" s="25">
        <f>E141+B141</f>
        <v>0.53194444444444355</v>
      </c>
      <c r="F142" s="25">
        <f>F141+B141</f>
        <v>0.57777777777777695</v>
      </c>
      <c r="G142" s="46">
        <f>G141+B141</f>
        <v>0.55694444444444358</v>
      </c>
      <c r="H142" s="87"/>
    </row>
    <row r="143" spans="1:10" ht="18">
      <c r="A143" s="24" t="s">
        <v>29</v>
      </c>
      <c r="B143" s="79">
        <v>6.9444444444444447E-4</v>
      </c>
      <c r="C143" s="78"/>
      <c r="D143" s="25">
        <f>D142+C142</f>
        <v>0.52013888888888804</v>
      </c>
      <c r="E143" s="25">
        <f>E142+C142</f>
        <v>0.532638888888888</v>
      </c>
      <c r="F143" s="25">
        <f>F142+C142</f>
        <v>0.57847222222222139</v>
      </c>
      <c r="G143" s="46">
        <f>G142+C142</f>
        <v>0.55763888888888802</v>
      </c>
      <c r="H143" s="87"/>
    </row>
    <row r="144" spans="1:10" ht="19.2" customHeight="1">
      <c r="A144" s="24" t="s">
        <v>30</v>
      </c>
      <c r="B144" s="80"/>
      <c r="C144" s="77">
        <v>1.3888888888888889E-3</v>
      </c>
      <c r="D144" s="25">
        <f>D143+B143</f>
        <v>0.52083333333333248</v>
      </c>
      <c r="E144" s="25">
        <f>E143+B143</f>
        <v>0.53333333333333244</v>
      </c>
      <c r="F144" s="25">
        <f>F143+B143</f>
        <v>0.57916666666666583</v>
      </c>
      <c r="G144" s="46">
        <f>G143+B143</f>
        <v>0.55833333333333246</v>
      </c>
      <c r="H144" s="87"/>
      <c r="I144" s="31"/>
    </row>
    <row r="145" spans="1:16" ht="18">
      <c r="A145" s="24" t="s">
        <v>23</v>
      </c>
      <c r="B145" s="79">
        <v>1.3888888888888889E-3</v>
      </c>
      <c r="C145" s="78"/>
      <c r="D145" s="25">
        <f>D144+C144</f>
        <v>0.52222222222222137</v>
      </c>
      <c r="E145" s="25">
        <f>E144+C144</f>
        <v>0.53472222222222132</v>
      </c>
      <c r="F145" s="25">
        <f>F144+C144</f>
        <v>0.58055555555555471</v>
      </c>
      <c r="G145" s="46">
        <f>G144+C144</f>
        <v>0.55972222222222134</v>
      </c>
      <c r="H145" s="87"/>
    </row>
    <row r="146" spans="1:16" ht="18">
      <c r="A146" s="24" t="s">
        <v>31</v>
      </c>
      <c r="B146" s="80"/>
      <c r="C146" s="77">
        <v>1.3888888888888889E-3</v>
      </c>
      <c r="D146" s="25">
        <f>D145+B145</f>
        <v>0.52361111111111025</v>
      </c>
      <c r="E146" s="25">
        <f>E145+B145</f>
        <v>0.53611111111111021</v>
      </c>
      <c r="F146" s="25">
        <f>F145+B145</f>
        <v>0.5819444444444436</v>
      </c>
      <c r="G146" s="46">
        <f>G145+B145</f>
        <v>0.56111111111111023</v>
      </c>
      <c r="H146" s="87"/>
    </row>
    <row r="147" spans="1:16" ht="18">
      <c r="A147" s="24" t="s">
        <v>32</v>
      </c>
      <c r="B147" s="79">
        <v>1.3888888888888889E-3</v>
      </c>
      <c r="C147" s="78"/>
      <c r="D147" s="25">
        <f>D146+C146</f>
        <v>0.52499999999999913</v>
      </c>
      <c r="E147" s="25">
        <f>E146+C146</f>
        <v>0.53749999999999909</v>
      </c>
      <c r="F147" s="25">
        <f>F146+C146</f>
        <v>0.58333333333333248</v>
      </c>
      <c r="G147" s="46">
        <f>G146+C146</f>
        <v>0.56249999999999911</v>
      </c>
      <c r="H147" s="87"/>
    </row>
    <row r="148" spans="1:16" ht="18">
      <c r="A148" s="24" t="s">
        <v>33</v>
      </c>
      <c r="B148" s="80"/>
      <c r="C148" s="77">
        <v>1.38888888888889E-3</v>
      </c>
      <c r="D148" s="25">
        <f>D147+B147</f>
        <v>0.52638888888888802</v>
      </c>
      <c r="E148" s="25">
        <f>E147+B147</f>
        <v>0.53888888888888797</v>
      </c>
      <c r="F148" s="25">
        <f>F147+B147</f>
        <v>0.58472222222222137</v>
      </c>
      <c r="G148" s="46">
        <f>G147+B147</f>
        <v>0.563888888888888</v>
      </c>
      <c r="H148" s="87"/>
    </row>
    <row r="149" spans="1:16" ht="18">
      <c r="A149" s="24" t="s">
        <v>34</v>
      </c>
      <c r="B149" s="79">
        <v>6.9444444444444447E-4</v>
      </c>
      <c r="C149" s="78"/>
      <c r="D149" s="25">
        <f>D148+C148</f>
        <v>0.5277777777777769</v>
      </c>
      <c r="E149" s="25">
        <f>E148+C148</f>
        <v>0.54027777777777686</v>
      </c>
      <c r="F149" s="25">
        <f>F148+C148</f>
        <v>0.58611111111111025</v>
      </c>
      <c r="G149" s="46">
        <f>G148+C148</f>
        <v>0.56527777777777688</v>
      </c>
      <c r="H149" s="87"/>
      <c r="P149" s="31"/>
    </row>
    <row r="150" spans="1:16" ht="18">
      <c r="A150" s="17" t="s">
        <v>35</v>
      </c>
      <c r="B150" s="80"/>
      <c r="C150" s="82"/>
      <c r="D150" s="41">
        <f>D149+B149</f>
        <v>0.52847222222222134</v>
      </c>
      <c r="E150" s="59">
        <f>E149+B149</f>
        <v>0.5409722222222213</v>
      </c>
      <c r="F150" s="41">
        <f>F149+B149</f>
        <v>0.58680555555555469</v>
      </c>
      <c r="G150" s="45">
        <f>G149+B149</f>
        <v>0.56597222222222132</v>
      </c>
      <c r="H150" s="87"/>
      <c r="P150" s="31"/>
    </row>
    <row r="151" spans="1:16" ht="18" customHeight="1">
      <c r="A151" s="22">
        <f>SUM(B151:B174,C152:C174)</f>
        <v>3.888888888888889E-2</v>
      </c>
      <c r="B151" s="77">
        <v>1.3888888888888889E-3</v>
      </c>
      <c r="C151" s="83"/>
      <c r="D151" s="23">
        <v>1</v>
      </c>
      <c r="E151" s="23">
        <v>2</v>
      </c>
      <c r="F151" s="23">
        <v>3</v>
      </c>
      <c r="G151" s="23">
        <v>4</v>
      </c>
      <c r="H151" s="84" t="s">
        <v>14</v>
      </c>
      <c r="P151" s="31"/>
    </row>
    <row r="152" spans="1:16" ht="18">
      <c r="A152" s="42" t="s">
        <v>20</v>
      </c>
      <c r="B152" s="78"/>
      <c r="C152" s="77">
        <v>2.7777777777777779E-3</v>
      </c>
      <c r="D152" s="41">
        <f>D150+B151</f>
        <v>0.52986111111111023</v>
      </c>
      <c r="E152" s="59">
        <f>E150+B151+J118</f>
        <v>0.57569444444444351</v>
      </c>
      <c r="F152" s="60">
        <f>F150+B151</f>
        <v>0.58819444444444358</v>
      </c>
      <c r="G152" s="45">
        <f>G150+B151</f>
        <v>0.56736111111111021</v>
      </c>
      <c r="H152" s="85"/>
      <c r="P152" s="31"/>
    </row>
    <row r="153" spans="1:16" ht="18">
      <c r="A153" s="24" t="s">
        <v>21</v>
      </c>
      <c r="B153" s="79">
        <v>2.7777777777777779E-3</v>
      </c>
      <c r="C153" s="78"/>
      <c r="D153" s="25">
        <f>D152+C152</f>
        <v>0.532638888888888</v>
      </c>
      <c r="E153" s="25">
        <f>E152+C152</f>
        <v>0.57847222222222128</v>
      </c>
      <c r="F153" s="61">
        <f>F152+C152</f>
        <v>0.59097222222222134</v>
      </c>
      <c r="G153" s="46">
        <f>G152+C152</f>
        <v>0.57013888888888797</v>
      </c>
      <c r="H153" s="85"/>
    </row>
    <row r="154" spans="1:16" ht="18">
      <c r="A154" s="24" t="s">
        <v>22</v>
      </c>
      <c r="B154" s="80"/>
      <c r="C154" s="77">
        <v>2.0833333333333333E-3</v>
      </c>
      <c r="D154" s="25">
        <f>D153+B153</f>
        <v>0.53541666666666576</v>
      </c>
      <c r="E154" s="25">
        <f>E153+B153</f>
        <v>0.58124999999999905</v>
      </c>
      <c r="F154" s="61">
        <f>F153+B153</f>
        <v>0.59374999999999911</v>
      </c>
      <c r="G154" s="46">
        <f>G153+B153</f>
        <v>0.57291666666666574</v>
      </c>
      <c r="H154" s="85"/>
    </row>
    <row r="155" spans="1:16" ht="18" customHeight="1">
      <c r="A155" s="24" t="s">
        <v>23</v>
      </c>
      <c r="B155" s="79">
        <v>1.38888888888889E-3</v>
      </c>
      <c r="C155" s="78"/>
      <c r="D155" s="25">
        <f>D154+C154</f>
        <v>0.53749999999999909</v>
      </c>
      <c r="E155" s="25">
        <f>E154+C154</f>
        <v>0.58333333333333237</v>
      </c>
      <c r="F155" s="61">
        <f>F154+C154</f>
        <v>0.59583333333333244</v>
      </c>
      <c r="G155" s="46">
        <f>G154+C154</f>
        <v>0.57499999999999907</v>
      </c>
      <c r="H155" s="85"/>
      <c r="J155" s="31"/>
    </row>
    <row r="156" spans="1:16" ht="18">
      <c r="A156" s="24" t="s">
        <v>24</v>
      </c>
      <c r="B156" s="80"/>
      <c r="C156" s="77">
        <v>1.3888888888888889E-3</v>
      </c>
      <c r="D156" s="25">
        <f>D155+B155</f>
        <v>0.53888888888888797</v>
      </c>
      <c r="E156" s="25">
        <f>E155+B155</f>
        <v>0.58472222222222126</v>
      </c>
      <c r="F156" s="61">
        <f>F155+B155</f>
        <v>0.59722222222222132</v>
      </c>
      <c r="G156" s="46">
        <f>G155+B155</f>
        <v>0.57638888888888795</v>
      </c>
      <c r="H156" s="85"/>
      <c r="I156" s="31"/>
    </row>
    <row r="157" spans="1:16" ht="18">
      <c r="A157" s="24" t="s">
        <v>25</v>
      </c>
      <c r="B157" s="79">
        <v>1.3888888888888889E-3</v>
      </c>
      <c r="C157" s="78"/>
      <c r="D157" s="25">
        <f>D156+C156</f>
        <v>0.54027777777777686</v>
      </c>
      <c r="E157" s="25">
        <f>E156+C156</f>
        <v>0.58611111111111014</v>
      </c>
      <c r="F157" s="61">
        <f>F156+C156</f>
        <v>0.59861111111111021</v>
      </c>
      <c r="G157" s="46">
        <f>G156+C156</f>
        <v>0.57777777777777684</v>
      </c>
      <c r="H157" s="85"/>
    </row>
    <row r="158" spans="1:16" ht="18">
      <c r="A158" s="24" t="s">
        <v>26</v>
      </c>
      <c r="B158" s="80"/>
      <c r="C158" s="77">
        <v>1.38888888888889E-3</v>
      </c>
      <c r="D158" s="25">
        <f>D157+B157</f>
        <v>0.54166666666666574</v>
      </c>
      <c r="E158" s="25">
        <f>E157+B157</f>
        <v>0.58749999999999902</v>
      </c>
      <c r="F158" s="61">
        <f>F157+B157</f>
        <v>0.59999999999999909</v>
      </c>
      <c r="G158" s="46">
        <f>G157+B157</f>
        <v>0.57916666666666572</v>
      </c>
      <c r="H158" s="85"/>
    </row>
    <row r="159" spans="1:16" ht="18">
      <c r="A159" s="24" t="s">
        <v>27</v>
      </c>
      <c r="B159" s="79">
        <v>2.0833333333333333E-3</v>
      </c>
      <c r="C159" s="78"/>
      <c r="D159" s="25">
        <f>D158+C158</f>
        <v>0.54305555555555463</v>
      </c>
      <c r="E159" s="25">
        <f>E158+C158</f>
        <v>0.58888888888888791</v>
      </c>
      <c r="F159" s="61">
        <f>F158+C158</f>
        <v>0.60138888888888797</v>
      </c>
      <c r="G159" s="46">
        <f>G158+C158</f>
        <v>0.5805555555555546</v>
      </c>
      <c r="H159" s="85"/>
    </row>
    <row r="160" spans="1:16" ht="18">
      <c r="A160" s="24" t="s">
        <v>28</v>
      </c>
      <c r="B160" s="80"/>
      <c r="C160" s="77">
        <v>2.0833333333333333E-3</v>
      </c>
      <c r="D160" s="25">
        <f>D159+B159</f>
        <v>0.54513888888888795</v>
      </c>
      <c r="E160" s="25">
        <f>E159+B159</f>
        <v>0.59097222222222123</v>
      </c>
      <c r="F160" s="61">
        <f>F159+B159</f>
        <v>0.6034722222222213</v>
      </c>
      <c r="G160" s="46">
        <f>G159+B159</f>
        <v>0.58263888888888793</v>
      </c>
      <c r="H160" s="85"/>
    </row>
    <row r="161" spans="1:10" ht="18">
      <c r="A161" s="17" t="s">
        <v>6</v>
      </c>
      <c r="B161" s="79">
        <v>3.472222222222222E-3</v>
      </c>
      <c r="C161" s="78"/>
      <c r="D161" s="26">
        <f>D160+C160</f>
        <v>0.54722222222222128</v>
      </c>
      <c r="E161" s="26">
        <f>E160+C160</f>
        <v>0.59305555555555456</v>
      </c>
      <c r="F161" s="60">
        <f>F160+C160</f>
        <v>0.60555555555555463</v>
      </c>
      <c r="G161" s="45">
        <f>G160+C160</f>
        <v>0.58472222222222126</v>
      </c>
      <c r="H161" s="85"/>
    </row>
    <row r="162" spans="1:10" ht="19.8" customHeight="1">
      <c r="A162" s="49" t="s">
        <v>6</v>
      </c>
      <c r="B162" s="80"/>
      <c r="C162" s="77">
        <v>2.7777777777777779E-3</v>
      </c>
      <c r="D162" s="26">
        <f>D161+B161</f>
        <v>0.55069444444444349</v>
      </c>
      <c r="E162" s="26">
        <f>E161+B161</f>
        <v>0.59652777777777677</v>
      </c>
      <c r="F162" s="60">
        <f>F161+B161</f>
        <v>0.60902777777777684</v>
      </c>
      <c r="G162" s="45">
        <f>G161+B161</f>
        <v>0.58819444444444346</v>
      </c>
      <c r="H162" s="85"/>
    </row>
    <row r="163" spans="1:10" ht="18">
      <c r="A163" s="24" t="s">
        <v>7</v>
      </c>
      <c r="B163" s="79">
        <v>1.3888888888888889E-3</v>
      </c>
      <c r="C163" s="78"/>
      <c r="D163" s="25">
        <f>D162+C162</f>
        <v>0.55347222222222126</v>
      </c>
      <c r="E163" s="25">
        <f>E162+C162</f>
        <v>0.59930555555555454</v>
      </c>
      <c r="F163" s="61">
        <f>F162+C162</f>
        <v>0.6118055555555546</v>
      </c>
      <c r="G163" s="46">
        <f>G162+C162</f>
        <v>0.59097222222222123</v>
      </c>
      <c r="H163" s="85"/>
    </row>
    <row r="164" spans="1:10" ht="18">
      <c r="A164" s="24" t="s">
        <v>8</v>
      </c>
      <c r="B164" s="80"/>
      <c r="C164" s="77">
        <v>2.0833333333333333E-3</v>
      </c>
      <c r="D164" s="25">
        <f>D163+B163</f>
        <v>0.55486111111111014</v>
      </c>
      <c r="E164" s="25">
        <f>E163+B163</f>
        <v>0.60069444444444342</v>
      </c>
      <c r="F164" s="61">
        <f>F163+B163</f>
        <v>0.61319444444444349</v>
      </c>
      <c r="G164" s="46">
        <f>G163+B163</f>
        <v>0.59236111111111012</v>
      </c>
      <c r="H164" s="85"/>
    </row>
    <row r="165" spans="1:10" ht="18">
      <c r="A165" s="24" t="s">
        <v>26</v>
      </c>
      <c r="B165" s="79">
        <v>1.38888888888889E-3</v>
      </c>
      <c r="C165" s="78"/>
      <c r="D165" s="25">
        <f>D164+C164</f>
        <v>0.55694444444444346</v>
      </c>
      <c r="E165" s="25">
        <f>E164+C164</f>
        <v>0.60277777777777675</v>
      </c>
      <c r="F165" s="61">
        <f>F164+C164</f>
        <v>0.61527777777777681</v>
      </c>
      <c r="G165" s="46">
        <f>G164+C164</f>
        <v>0.59444444444444344</v>
      </c>
      <c r="H165" s="85"/>
    </row>
    <row r="166" spans="1:10" ht="18">
      <c r="A166" s="24" t="s">
        <v>25</v>
      </c>
      <c r="B166" s="80"/>
      <c r="C166" s="77">
        <v>6.9444444444444447E-4</v>
      </c>
      <c r="D166" s="25">
        <f>D165+B165</f>
        <v>0.55833333333333235</v>
      </c>
      <c r="E166" s="25">
        <f>E165+B165</f>
        <v>0.60416666666666563</v>
      </c>
      <c r="F166" s="61">
        <f>F165+B165</f>
        <v>0.6166666666666657</v>
      </c>
      <c r="G166" s="46">
        <f>G165+B165</f>
        <v>0.59583333333333233</v>
      </c>
      <c r="H166" s="85"/>
    </row>
    <row r="167" spans="1:10" ht="18">
      <c r="A167" s="24" t="s">
        <v>29</v>
      </c>
      <c r="B167" s="79">
        <v>6.9444444444444447E-4</v>
      </c>
      <c r="C167" s="78"/>
      <c r="D167" s="25">
        <f>D166+C166</f>
        <v>0.55902777777777679</v>
      </c>
      <c r="E167" s="25">
        <f>E166+C166</f>
        <v>0.60486111111111007</v>
      </c>
      <c r="F167" s="61">
        <f>F166+C166</f>
        <v>0.61736111111111014</v>
      </c>
      <c r="G167" s="46">
        <f>G166+C166</f>
        <v>0.59652777777777677</v>
      </c>
      <c r="H167" s="85"/>
    </row>
    <row r="168" spans="1:10" ht="18">
      <c r="A168" s="24" t="s">
        <v>30</v>
      </c>
      <c r="B168" s="80"/>
      <c r="C168" s="77">
        <v>1.3888888888888889E-3</v>
      </c>
      <c r="D168" s="25">
        <f>D167+B167</f>
        <v>0.55972222222222123</v>
      </c>
      <c r="E168" s="25">
        <f>E167+B167</f>
        <v>0.60555555555555451</v>
      </c>
      <c r="F168" s="61">
        <f>F167+B167</f>
        <v>0.61805555555555458</v>
      </c>
      <c r="G168" s="46">
        <f>G167+B167</f>
        <v>0.59722222222222121</v>
      </c>
      <c r="H168" s="85"/>
    </row>
    <row r="169" spans="1:10" ht="18">
      <c r="A169" s="24" t="s">
        <v>23</v>
      </c>
      <c r="B169" s="79">
        <v>1.3888888888888889E-3</v>
      </c>
      <c r="C169" s="78"/>
      <c r="D169" s="25">
        <f>D168+C168</f>
        <v>0.56111111111111012</v>
      </c>
      <c r="E169" s="25">
        <f>E168+C168</f>
        <v>0.6069444444444434</v>
      </c>
      <c r="F169" s="61">
        <f>F168+C168</f>
        <v>0.61944444444444346</v>
      </c>
      <c r="G169" s="46">
        <f>G168+C168</f>
        <v>0.59861111111111009</v>
      </c>
      <c r="H169" s="85"/>
    </row>
    <row r="170" spans="1:10" ht="18">
      <c r="A170" s="24" t="s">
        <v>31</v>
      </c>
      <c r="B170" s="80"/>
      <c r="C170" s="77">
        <v>1.3888888888888889E-3</v>
      </c>
      <c r="D170" s="25">
        <f>D169+B169</f>
        <v>0.562499999999999</v>
      </c>
      <c r="E170" s="25">
        <f>E169+B169</f>
        <v>0.60833333333333228</v>
      </c>
      <c r="F170" s="61">
        <f>F169+B169</f>
        <v>0.62083333333333235</v>
      </c>
      <c r="G170" s="46">
        <f>G169+B169</f>
        <v>0.59999999999999898</v>
      </c>
      <c r="H170" s="85"/>
      <c r="I170" s="31"/>
    </row>
    <row r="171" spans="1:10" ht="18">
      <c r="A171" s="24" t="s">
        <v>32</v>
      </c>
      <c r="B171" s="79">
        <v>1.3888888888888889E-3</v>
      </c>
      <c r="C171" s="78"/>
      <c r="D171" s="25">
        <f>D170+C170</f>
        <v>0.56388888888888788</v>
      </c>
      <c r="E171" s="25">
        <f>E170+C170</f>
        <v>0.60972222222222117</v>
      </c>
      <c r="F171" s="61">
        <f>F170+C170</f>
        <v>0.62222222222222123</v>
      </c>
      <c r="G171" s="46">
        <f>G170+C170</f>
        <v>0.60138888888888786</v>
      </c>
      <c r="H171" s="85"/>
      <c r="I171" s="31"/>
    </row>
    <row r="172" spans="1:10" ht="18">
      <c r="A172" s="24" t="s">
        <v>33</v>
      </c>
      <c r="B172" s="80"/>
      <c r="C172" s="77">
        <v>1.38888888888889E-3</v>
      </c>
      <c r="D172" s="25">
        <f>D171+B171</f>
        <v>0.56527777777777677</v>
      </c>
      <c r="E172" s="25">
        <f>E171+B171</f>
        <v>0.61111111111111005</v>
      </c>
      <c r="F172" s="61">
        <f>F171+B171</f>
        <v>0.62361111111111012</v>
      </c>
      <c r="G172" s="46">
        <f>G171+B171</f>
        <v>0.60277777777777675</v>
      </c>
      <c r="H172" s="85"/>
    </row>
    <row r="173" spans="1:10" ht="18">
      <c r="A173" s="24" t="s">
        <v>34</v>
      </c>
      <c r="B173" s="79">
        <v>6.9444444444444447E-4</v>
      </c>
      <c r="C173" s="78"/>
      <c r="D173" s="25">
        <f>D172+C172</f>
        <v>0.56666666666666565</v>
      </c>
      <c r="E173" s="25">
        <f>E172+C172</f>
        <v>0.61249999999999893</v>
      </c>
      <c r="F173" s="61">
        <f>F172+C172</f>
        <v>0.624999999999999</v>
      </c>
      <c r="G173" s="46">
        <f>G172+C172</f>
        <v>0.60416666666666563</v>
      </c>
      <c r="H173" s="85"/>
    </row>
    <row r="174" spans="1:10" ht="18">
      <c r="A174" s="17" t="s">
        <v>35</v>
      </c>
      <c r="B174" s="80"/>
      <c r="C174" s="82"/>
      <c r="D174" s="69">
        <f>D173+B173</f>
        <v>0.56736111111111009</v>
      </c>
      <c r="E174" s="41">
        <f>E173+B173</f>
        <v>0.61319444444444338</v>
      </c>
      <c r="F174" s="41">
        <f>F173+B173</f>
        <v>0.62569444444444344</v>
      </c>
      <c r="G174" s="45">
        <f>G173+B173</f>
        <v>0.60486111111111007</v>
      </c>
      <c r="H174" s="86"/>
    </row>
    <row r="175" spans="1:10" ht="19.2" customHeight="1">
      <c r="A175" s="22">
        <f>SUM(B175:B198,C176:C198)</f>
        <v>4.4444444444444446E-2</v>
      </c>
      <c r="B175" s="77">
        <v>6.9444444444444441E-3</v>
      </c>
      <c r="C175" s="83"/>
      <c r="D175" s="23">
        <v>1</v>
      </c>
      <c r="E175" s="23">
        <v>2</v>
      </c>
      <c r="F175" s="23">
        <v>3</v>
      </c>
      <c r="G175" s="23">
        <v>4</v>
      </c>
      <c r="H175" s="87" t="s">
        <v>37</v>
      </c>
    </row>
    <row r="176" spans="1:10" ht="18">
      <c r="A176" s="42" t="s">
        <v>20</v>
      </c>
      <c r="B176" s="78"/>
      <c r="C176" s="77">
        <v>2.7777777777777779E-3</v>
      </c>
      <c r="D176" s="48">
        <f>D174+B175+J119</f>
        <v>0.60763888888888784</v>
      </c>
      <c r="E176" s="41">
        <f>E174+B175</f>
        <v>0.6201388888888878</v>
      </c>
      <c r="F176" s="41">
        <f>F174+B175</f>
        <v>0.63263888888888786</v>
      </c>
      <c r="G176" s="45">
        <f>G174+B175</f>
        <v>0.61180555555555449</v>
      </c>
      <c r="H176" s="87"/>
      <c r="J176" s="67">
        <v>4.8611111111111112E-3</v>
      </c>
    </row>
    <row r="177" spans="1:9" ht="18">
      <c r="A177" s="24" t="s">
        <v>21</v>
      </c>
      <c r="B177" s="79">
        <v>2.7777777777777779E-3</v>
      </c>
      <c r="C177" s="78"/>
      <c r="D177" s="46">
        <f>D176+C176</f>
        <v>0.61041666666666561</v>
      </c>
      <c r="E177" s="25">
        <f>E176+C176</f>
        <v>0.62291666666666556</v>
      </c>
      <c r="F177" s="62">
        <f>F176+C176</f>
        <v>0.63541666666666563</v>
      </c>
      <c r="G177" s="46">
        <f>G176+C176</f>
        <v>0.61458333333333226</v>
      </c>
      <c r="H177" s="87"/>
    </row>
    <row r="178" spans="1:9" ht="18">
      <c r="A178" s="24" t="s">
        <v>22</v>
      </c>
      <c r="B178" s="80"/>
      <c r="C178" s="77">
        <v>2.0833333333333333E-3</v>
      </c>
      <c r="D178" s="46">
        <f>D177+B177</f>
        <v>0.61319444444444338</v>
      </c>
      <c r="E178" s="25">
        <f>E177+B177</f>
        <v>0.62569444444444333</v>
      </c>
      <c r="F178" s="62">
        <f>F177+B177</f>
        <v>0.6381944444444434</v>
      </c>
      <c r="G178" s="46">
        <f>G177+B177</f>
        <v>0.61736111111111003</v>
      </c>
      <c r="H178" s="87"/>
    </row>
    <row r="179" spans="1:9" ht="18">
      <c r="A179" s="24" t="s">
        <v>23</v>
      </c>
      <c r="B179" s="79">
        <v>1.38888888888889E-3</v>
      </c>
      <c r="C179" s="78"/>
      <c r="D179" s="46">
        <f>D178+C178</f>
        <v>0.6152777777777767</v>
      </c>
      <c r="E179" s="25">
        <f>E178+C178</f>
        <v>0.62777777777777666</v>
      </c>
      <c r="F179" s="62">
        <f>F178+C178</f>
        <v>0.64027777777777672</v>
      </c>
      <c r="G179" s="46">
        <f>G178+C178</f>
        <v>0.61944444444444335</v>
      </c>
      <c r="H179" s="87"/>
    </row>
    <row r="180" spans="1:9" ht="18">
      <c r="A180" s="24" t="s">
        <v>24</v>
      </c>
      <c r="B180" s="80"/>
      <c r="C180" s="77">
        <v>1.3888888888888889E-3</v>
      </c>
      <c r="D180" s="46">
        <f>D179+B179</f>
        <v>0.61666666666666559</v>
      </c>
      <c r="E180" s="25">
        <f>E179+B179</f>
        <v>0.62916666666666554</v>
      </c>
      <c r="F180" s="62">
        <f>F179+B179</f>
        <v>0.64166666666666561</v>
      </c>
      <c r="G180" s="46">
        <f>G179+B179</f>
        <v>0.62083333333333224</v>
      </c>
      <c r="H180" s="87"/>
    </row>
    <row r="181" spans="1:9" ht="18">
      <c r="A181" s="24" t="s">
        <v>25</v>
      </c>
      <c r="B181" s="79">
        <v>1.3888888888888889E-3</v>
      </c>
      <c r="C181" s="78"/>
      <c r="D181" s="46">
        <f>D180+C180</f>
        <v>0.61805555555555447</v>
      </c>
      <c r="E181" s="25">
        <f>E180+C180</f>
        <v>0.63055555555555443</v>
      </c>
      <c r="F181" s="62">
        <f>F180+C180</f>
        <v>0.64305555555555449</v>
      </c>
      <c r="G181" s="46">
        <f>G180+C180</f>
        <v>0.62222222222222112</v>
      </c>
      <c r="H181" s="87"/>
    </row>
    <row r="182" spans="1:9" ht="18">
      <c r="A182" s="24" t="s">
        <v>26</v>
      </c>
      <c r="B182" s="80"/>
      <c r="C182" s="77">
        <v>1.38888888888889E-3</v>
      </c>
      <c r="D182" s="46">
        <f>D181+B181</f>
        <v>0.61944444444444335</v>
      </c>
      <c r="E182" s="25">
        <f>E181+B181</f>
        <v>0.63194444444444331</v>
      </c>
      <c r="F182" s="62">
        <f>F181+B181</f>
        <v>0.64444444444444338</v>
      </c>
      <c r="G182" s="46">
        <f>G181+B181</f>
        <v>0.62361111111111001</v>
      </c>
      <c r="H182" s="87"/>
    </row>
    <row r="183" spans="1:9" ht="18">
      <c r="A183" s="24" t="s">
        <v>27</v>
      </c>
      <c r="B183" s="79">
        <v>2.0833333333333333E-3</v>
      </c>
      <c r="C183" s="78"/>
      <c r="D183" s="46">
        <f>D182+C182</f>
        <v>0.62083333333333224</v>
      </c>
      <c r="E183" s="25">
        <f>E182+C182</f>
        <v>0.63333333333333219</v>
      </c>
      <c r="F183" s="62">
        <f>F182+C182</f>
        <v>0.64583333333333226</v>
      </c>
      <c r="G183" s="46">
        <f>G182+C182</f>
        <v>0.62499999999999889</v>
      </c>
      <c r="H183" s="87"/>
    </row>
    <row r="184" spans="1:9" ht="18">
      <c r="A184" s="24" t="s">
        <v>28</v>
      </c>
      <c r="B184" s="80"/>
      <c r="C184" s="77">
        <v>2.0833333333333333E-3</v>
      </c>
      <c r="D184" s="46">
        <f>D183+B183</f>
        <v>0.62291666666666556</v>
      </c>
      <c r="E184" s="25">
        <f>E183+B183</f>
        <v>0.63541666666666552</v>
      </c>
      <c r="F184" s="62">
        <f>F183+B183</f>
        <v>0.64791666666666559</v>
      </c>
      <c r="G184" s="46">
        <f>G183+B183</f>
        <v>0.62708333333333222</v>
      </c>
      <c r="H184" s="87"/>
    </row>
    <row r="185" spans="1:9" ht="18">
      <c r="A185" s="17" t="s">
        <v>6</v>
      </c>
      <c r="B185" s="79">
        <v>3.472222222222222E-3</v>
      </c>
      <c r="C185" s="78"/>
      <c r="D185" s="45">
        <f>D184+C184</f>
        <v>0.62499999999999889</v>
      </c>
      <c r="E185" s="26">
        <f>E184+C184</f>
        <v>0.63749999999999885</v>
      </c>
      <c r="F185" s="41">
        <f>F184+C184</f>
        <v>0.64999999999999891</v>
      </c>
      <c r="G185" s="45">
        <f>G184+C184</f>
        <v>0.62916666666666554</v>
      </c>
      <c r="H185" s="87"/>
    </row>
    <row r="186" spans="1:9" ht="18">
      <c r="A186" s="49" t="s">
        <v>6</v>
      </c>
      <c r="B186" s="80"/>
      <c r="C186" s="77">
        <v>2.7777777777777779E-3</v>
      </c>
      <c r="D186" s="45">
        <f>D185+B185</f>
        <v>0.6284722222222211</v>
      </c>
      <c r="E186" s="26">
        <f>E185+B185</f>
        <v>0.64097222222222106</v>
      </c>
      <c r="F186" s="41">
        <f>F185+B185</f>
        <v>0.65347222222222112</v>
      </c>
      <c r="G186" s="45">
        <f>G185+B185</f>
        <v>0.63263888888888775</v>
      </c>
      <c r="H186" s="87"/>
    </row>
    <row r="187" spans="1:9" ht="18">
      <c r="A187" s="24" t="s">
        <v>7</v>
      </c>
      <c r="B187" s="79">
        <v>1.3888888888888889E-3</v>
      </c>
      <c r="C187" s="78"/>
      <c r="D187" s="46">
        <f>D186+C186</f>
        <v>0.63124999999999887</v>
      </c>
      <c r="E187" s="25">
        <f>E186+C186</f>
        <v>0.64374999999999882</v>
      </c>
      <c r="F187" s="62">
        <f>F186+C186</f>
        <v>0.65624999999999889</v>
      </c>
      <c r="G187" s="46">
        <f>G186+C186</f>
        <v>0.63541666666666552</v>
      </c>
      <c r="H187" s="87"/>
    </row>
    <row r="188" spans="1:9" ht="18">
      <c r="A188" s="24" t="s">
        <v>8</v>
      </c>
      <c r="B188" s="80"/>
      <c r="C188" s="77">
        <v>2.0833333333333333E-3</v>
      </c>
      <c r="D188" s="46">
        <f>D187+B187</f>
        <v>0.63263888888888775</v>
      </c>
      <c r="E188" s="25">
        <f>E187+B187</f>
        <v>0.64513888888888771</v>
      </c>
      <c r="F188" s="62">
        <f>F187+B187</f>
        <v>0.65763888888888777</v>
      </c>
      <c r="G188" s="46">
        <f>G187+B187</f>
        <v>0.6368055555555544</v>
      </c>
      <c r="H188" s="87"/>
    </row>
    <row r="189" spans="1:9" ht="18">
      <c r="A189" s="24" t="s">
        <v>26</v>
      </c>
      <c r="B189" s="79">
        <v>1.38888888888889E-3</v>
      </c>
      <c r="C189" s="78"/>
      <c r="D189" s="46">
        <f>D188+C188</f>
        <v>0.63472222222222108</v>
      </c>
      <c r="E189" s="25">
        <f>E188+C188</f>
        <v>0.64722222222222103</v>
      </c>
      <c r="F189" s="62">
        <f>F188+C188</f>
        <v>0.6597222222222211</v>
      </c>
      <c r="G189" s="46">
        <f>G188+C188</f>
        <v>0.63888888888888773</v>
      </c>
      <c r="H189" s="87"/>
    </row>
    <row r="190" spans="1:9" ht="18">
      <c r="A190" s="24" t="s">
        <v>25</v>
      </c>
      <c r="B190" s="80"/>
      <c r="C190" s="77">
        <v>6.9444444444444447E-4</v>
      </c>
      <c r="D190" s="46">
        <f>D189+B189</f>
        <v>0.63611111111110996</v>
      </c>
      <c r="E190" s="25">
        <f>E189+B189</f>
        <v>0.64861111111110992</v>
      </c>
      <c r="F190" s="62">
        <f>F189+B189</f>
        <v>0.66111111111110998</v>
      </c>
      <c r="G190" s="46">
        <f>G189+B189</f>
        <v>0.64027777777777661</v>
      </c>
      <c r="H190" s="87"/>
    </row>
    <row r="191" spans="1:9" ht="18">
      <c r="A191" s="24" t="s">
        <v>29</v>
      </c>
      <c r="B191" s="79">
        <v>6.9444444444444447E-4</v>
      </c>
      <c r="C191" s="78"/>
      <c r="D191" s="46">
        <f>D190+C190</f>
        <v>0.6368055555555544</v>
      </c>
      <c r="E191" s="25">
        <f>E190+C190</f>
        <v>0.64930555555555436</v>
      </c>
      <c r="F191" s="62">
        <f>F190+C190</f>
        <v>0.66180555555555443</v>
      </c>
      <c r="G191" s="46">
        <f>G190+C190</f>
        <v>0.64097222222222106</v>
      </c>
      <c r="H191" s="87"/>
    </row>
    <row r="192" spans="1:9" ht="18" customHeight="1">
      <c r="A192" s="24" t="s">
        <v>30</v>
      </c>
      <c r="B192" s="80"/>
      <c r="C192" s="77">
        <v>1.3888888888888889E-3</v>
      </c>
      <c r="D192" s="46">
        <f>D191+B191</f>
        <v>0.63749999999999885</v>
      </c>
      <c r="E192" s="25">
        <f>E191+B191</f>
        <v>0.6499999999999988</v>
      </c>
      <c r="F192" s="62">
        <f>F191+B191</f>
        <v>0.66249999999999887</v>
      </c>
      <c r="G192" s="46">
        <f>G191+B191</f>
        <v>0.6416666666666655</v>
      </c>
      <c r="H192" s="87"/>
      <c r="I192" s="31"/>
    </row>
    <row r="193" spans="1:11" ht="18">
      <c r="A193" s="24" t="s">
        <v>23</v>
      </c>
      <c r="B193" s="79">
        <v>1.3888888888888889E-3</v>
      </c>
      <c r="C193" s="78"/>
      <c r="D193" s="46">
        <f>D192+C192</f>
        <v>0.63888888888888773</v>
      </c>
      <c r="E193" s="25">
        <f>E192+C192</f>
        <v>0.65138888888888768</v>
      </c>
      <c r="F193" s="62">
        <f>F192+C192</f>
        <v>0.66388888888888775</v>
      </c>
      <c r="G193" s="46">
        <f>G192+C192</f>
        <v>0.64305555555555438</v>
      </c>
      <c r="H193" s="87"/>
      <c r="I193" s="31"/>
      <c r="K193" s="31"/>
    </row>
    <row r="194" spans="1:11" ht="18">
      <c r="A194" s="24" t="s">
        <v>31</v>
      </c>
      <c r="B194" s="80"/>
      <c r="C194" s="77">
        <v>1.3888888888888889E-3</v>
      </c>
      <c r="D194" s="46">
        <f>D193+B193</f>
        <v>0.64027777777777661</v>
      </c>
      <c r="E194" s="25">
        <f>E193+B193</f>
        <v>0.65277777777777657</v>
      </c>
      <c r="F194" s="62">
        <f>F193+B193</f>
        <v>0.66527777777777664</v>
      </c>
      <c r="G194" s="46">
        <f>G193+B193</f>
        <v>0.64444444444444327</v>
      </c>
      <c r="H194" s="87"/>
    </row>
    <row r="195" spans="1:11" ht="18">
      <c r="A195" s="24" t="s">
        <v>32</v>
      </c>
      <c r="B195" s="79">
        <v>1.3888888888888889E-3</v>
      </c>
      <c r="C195" s="78"/>
      <c r="D195" s="46">
        <f>D194+C194</f>
        <v>0.6416666666666655</v>
      </c>
      <c r="E195" s="25">
        <f>E194+C194</f>
        <v>0.65416666666666545</v>
      </c>
      <c r="F195" s="62">
        <f>F194+C194</f>
        <v>0.66666666666666552</v>
      </c>
      <c r="G195" s="46">
        <f>G194+C194</f>
        <v>0.64583333333333215</v>
      </c>
      <c r="H195" s="87"/>
    </row>
    <row r="196" spans="1:11" ht="18">
      <c r="A196" s="24" t="s">
        <v>33</v>
      </c>
      <c r="B196" s="80"/>
      <c r="C196" s="77">
        <v>1.38888888888889E-3</v>
      </c>
      <c r="D196" s="46">
        <f>D195+B195</f>
        <v>0.64305555555555438</v>
      </c>
      <c r="E196" s="25">
        <f>E195+B195</f>
        <v>0.65555555555555434</v>
      </c>
      <c r="F196" s="62">
        <f>F195+B195</f>
        <v>0.6680555555555544</v>
      </c>
      <c r="G196" s="46">
        <f>G195+B195</f>
        <v>0.64722222222222103</v>
      </c>
      <c r="H196" s="87"/>
    </row>
    <row r="197" spans="1:11" ht="18">
      <c r="A197" s="24" t="s">
        <v>34</v>
      </c>
      <c r="B197" s="79">
        <v>6.9444444444444447E-4</v>
      </c>
      <c r="C197" s="78"/>
      <c r="D197" s="46">
        <f>D196+C196</f>
        <v>0.64444444444444327</v>
      </c>
      <c r="E197" s="25">
        <f>E196+C196</f>
        <v>0.65694444444444322</v>
      </c>
      <c r="F197" s="62">
        <f>F196+C196</f>
        <v>0.66944444444444329</v>
      </c>
      <c r="G197" s="46">
        <f>G196+C196</f>
        <v>0.64861111111110992</v>
      </c>
      <c r="H197" s="87"/>
    </row>
    <row r="198" spans="1:11" ht="18">
      <c r="A198" s="17" t="s">
        <v>35</v>
      </c>
      <c r="B198" s="80"/>
      <c r="C198" s="82"/>
      <c r="D198" s="45">
        <f>D197+B197</f>
        <v>0.64513888888888771</v>
      </c>
      <c r="E198" s="26">
        <f>E197+B197</f>
        <v>0.65763888888888766</v>
      </c>
      <c r="F198" s="41">
        <f>F197+B197</f>
        <v>0.67013888888888773</v>
      </c>
      <c r="G198" s="45">
        <f>G197+B197</f>
        <v>0.64930555555555436</v>
      </c>
      <c r="H198" s="87"/>
    </row>
    <row r="199" spans="1:11" ht="19.2" customHeight="1">
      <c r="A199" s="22">
        <f>SUM(B199:B222,C200:C222)</f>
        <v>4.3749999999999997E-2</v>
      </c>
      <c r="B199" s="77">
        <v>6.2499999999999995E-3</v>
      </c>
      <c r="C199" s="83"/>
      <c r="D199" s="23">
        <v>1</v>
      </c>
      <c r="E199" s="23">
        <v>2</v>
      </c>
      <c r="F199" s="23">
        <v>3</v>
      </c>
      <c r="G199" s="23">
        <v>4</v>
      </c>
      <c r="H199" s="84" t="s">
        <v>38</v>
      </c>
    </row>
    <row r="200" spans="1:11" ht="18">
      <c r="A200" s="42" t="s">
        <v>20</v>
      </c>
      <c r="B200" s="78"/>
      <c r="C200" s="77">
        <v>2.7777777777777779E-3</v>
      </c>
      <c r="D200" s="59">
        <f>D198+B199</f>
        <v>0.65138888888888768</v>
      </c>
      <c r="E200" s="26">
        <f>E198+B199</f>
        <v>0.66388888888888764</v>
      </c>
      <c r="F200" s="41">
        <f>F198+B199</f>
        <v>0.67638888888888771</v>
      </c>
      <c r="G200" s="45">
        <f>G198+B199</f>
        <v>0.65555555555555434</v>
      </c>
      <c r="H200" s="85"/>
    </row>
    <row r="201" spans="1:11" ht="18">
      <c r="A201" s="24" t="s">
        <v>21</v>
      </c>
      <c r="B201" s="79">
        <v>2.7777777777777779E-3</v>
      </c>
      <c r="C201" s="78"/>
      <c r="D201" s="25">
        <f>D200+C200</f>
        <v>0.65416666666666545</v>
      </c>
      <c r="E201" s="25">
        <f>E200+C200</f>
        <v>0.66666666666666541</v>
      </c>
      <c r="F201" s="25">
        <f>F200+C200</f>
        <v>0.67916666666666548</v>
      </c>
      <c r="G201" s="46">
        <f>G200+C200</f>
        <v>0.6583333333333321</v>
      </c>
      <c r="H201" s="85"/>
    </row>
    <row r="202" spans="1:11" ht="18">
      <c r="A202" s="24" t="s">
        <v>22</v>
      </c>
      <c r="B202" s="80"/>
      <c r="C202" s="77">
        <v>2.0833333333333333E-3</v>
      </c>
      <c r="D202" s="25">
        <f>D201+B201</f>
        <v>0.65694444444444322</v>
      </c>
      <c r="E202" s="25">
        <f>E201+B201</f>
        <v>0.66944444444444318</v>
      </c>
      <c r="F202" s="25">
        <f>F201+B201</f>
        <v>0.68194444444444324</v>
      </c>
      <c r="G202" s="46">
        <f>G201+B201</f>
        <v>0.66111111111110987</v>
      </c>
      <c r="H202" s="85"/>
    </row>
    <row r="203" spans="1:11" ht="18">
      <c r="A203" s="24" t="s">
        <v>23</v>
      </c>
      <c r="B203" s="79">
        <v>1.38888888888889E-3</v>
      </c>
      <c r="C203" s="78"/>
      <c r="D203" s="25">
        <f>D202+C202</f>
        <v>0.65902777777777655</v>
      </c>
      <c r="E203" s="25">
        <f>E202+C202</f>
        <v>0.6715277777777765</v>
      </c>
      <c r="F203" s="25">
        <f>F202+C202</f>
        <v>0.68402777777777657</v>
      </c>
      <c r="G203" s="46">
        <f>G202+C202</f>
        <v>0.6631944444444432</v>
      </c>
      <c r="H203" s="85"/>
    </row>
    <row r="204" spans="1:11" ht="18">
      <c r="A204" s="24" t="s">
        <v>24</v>
      </c>
      <c r="B204" s="80"/>
      <c r="C204" s="77">
        <v>1.3888888888888889E-3</v>
      </c>
      <c r="D204" s="25">
        <f>D203+B203</f>
        <v>0.66041666666666543</v>
      </c>
      <c r="E204" s="25">
        <f>E203+B203</f>
        <v>0.67291666666666539</v>
      </c>
      <c r="F204" s="25">
        <f>F203+B203</f>
        <v>0.68541666666666545</v>
      </c>
      <c r="G204" s="46">
        <f>G203+B203</f>
        <v>0.66458333333333208</v>
      </c>
      <c r="H204" s="85"/>
    </row>
    <row r="205" spans="1:11" ht="18">
      <c r="A205" s="24" t="s">
        <v>25</v>
      </c>
      <c r="B205" s="79">
        <v>1.3888888888888889E-3</v>
      </c>
      <c r="C205" s="78"/>
      <c r="D205" s="25">
        <f>D204+C204</f>
        <v>0.66180555555555431</v>
      </c>
      <c r="E205" s="25">
        <f>E204+C204</f>
        <v>0.67430555555555427</v>
      </c>
      <c r="F205" s="25">
        <f>F204+C204</f>
        <v>0.68680555555555434</v>
      </c>
      <c r="G205" s="46">
        <f>G204+C204</f>
        <v>0.66597222222222097</v>
      </c>
      <c r="H205" s="85"/>
    </row>
    <row r="206" spans="1:11" ht="18">
      <c r="A206" s="24" t="s">
        <v>26</v>
      </c>
      <c r="B206" s="80"/>
      <c r="C206" s="77">
        <v>1.38888888888889E-3</v>
      </c>
      <c r="D206" s="25">
        <f>D205+B205</f>
        <v>0.6631944444444432</v>
      </c>
      <c r="E206" s="25">
        <f>E205+B205</f>
        <v>0.67569444444444315</v>
      </c>
      <c r="F206" s="25">
        <f>F205+B205</f>
        <v>0.68819444444444322</v>
      </c>
      <c r="G206" s="46">
        <f>G205+B205</f>
        <v>0.66736111111110985</v>
      </c>
      <c r="H206" s="85"/>
    </row>
    <row r="207" spans="1:11" ht="18">
      <c r="A207" s="24" t="s">
        <v>27</v>
      </c>
      <c r="B207" s="79">
        <v>2.0833333333333333E-3</v>
      </c>
      <c r="C207" s="78"/>
      <c r="D207" s="25">
        <f>D206+C206</f>
        <v>0.66458333333333208</v>
      </c>
      <c r="E207" s="25">
        <f>E206+C206</f>
        <v>0.67708333333333204</v>
      </c>
      <c r="F207" s="25">
        <f>F206+C206</f>
        <v>0.6895833333333321</v>
      </c>
      <c r="G207" s="46">
        <f>G206+C206</f>
        <v>0.66874999999999873</v>
      </c>
      <c r="H207" s="85"/>
      <c r="I207" s="31"/>
    </row>
    <row r="208" spans="1:11" ht="18">
      <c r="A208" s="24" t="s">
        <v>28</v>
      </c>
      <c r="B208" s="80"/>
      <c r="C208" s="77">
        <v>2.0833333333333333E-3</v>
      </c>
      <c r="D208" s="25">
        <f>D207+B207</f>
        <v>0.66666666666666541</v>
      </c>
      <c r="E208" s="25">
        <f>E207+B207</f>
        <v>0.67916666666666536</v>
      </c>
      <c r="F208" s="25">
        <f>F207+B207</f>
        <v>0.69166666666666543</v>
      </c>
      <c r="G208" s="46">
        <f>G207+B207</f>
        <v>0.67083333333333206</v>
      </c>
      <c r="H208" s="85"/>
      <c r="I208" s="31"/>
    </row>
    <row r="209" spans="1:10" ht="18">
      <c r="A209" s="17" t="s">
        <v>6</v>
      </c>
      <c r="B209" s="79">
        <v>3.472222222222222E-3</v>
      </c>
      <c r="C209" s="78"/>
      <c r="D209" s="26">
        <f>D208+C208</f>
        <v>0.66874999999999873</v>
      </c>
      <c r="E209" s="26">
        <f>E208+C208</f>
        <v>0.68124999999999869</v>
      </c>
      <c r="F209" s="26">
        <f>F208+C208</f>
        <v>0.69374999999999876</v>
      </c>
      <c r="G209" s="45">
        <f>G208+C208</f>
        <v>0.67291666666666539</v>
      </c>
      <c r="H209" s="85"/>
    </row>
    <row r="210" spans="1:10" ht="18">
      <c r="A210" s="49" t="s">
        <v>6</v>
      </c>
      <c r="B210" s="80"/>
      <c r="C210" s="77">
        <v>2.7777777777777779E-3</v>
      </c>
      <c r="D210" s="26">
        <f>D209+B209</f>
        <v>0.67222222222222094</v>
      </c>
      <c r="E210" s="26">
        <f>E209+B209</f>
        <v>0.6847222222222209</v>
      </c>
      <c r="F210" s="26">
        <f>F209+B209</f>
        <v>0.69722222222222097</v>
      </c>
      <c r="G210" s="45">
        <f>G209+B209</f>
        <v>0.6763888888888876</v>
      </c>
      <c r="H210" s="85"/>
    </row>
    <row r="211" spans="1:10" ht="18">
      <c r="A211" s="24" t="s">
        <v>7</v>
      </c>
      <c r="B211" s="79">
        <v>1.3888888888888889E-3</v>
      </c>
      <c r="C211" s="78"/>
      <c r="D211" s="25">
        <f>D210+C210</f>
        <v>0.67499999999999871</v>
      </c>
      <c r="E211" s="25">
        <f>E210+C210</f>
        <v>0.68749999999999867</v>
      </c>
      <c r="F211" s="25">
        <f>F210+C210</f>
        <v>0.69999999999999873</v>
      </c>
      <c r="G211" s="46">
        <f>G210+C210</f>
        <v>0.67916666666666536</v>
      </c>
      <c r="H211" s="85"/>
    </row>
    <row r="212" spans="1:10" ht="18">
      <c r="A212" s="24" t="s">
        <v>8</v>
      </c>
      <c r="B212" s="80"/>
      <c r="C212" s="77">
        <v>2.0833333333333333E-3</v>
      </c>
      <c r="D212" s="25">
        <f>D211+B211</f>
        <v>0.6763888888888876</v>
      </c>
      <c r="E212" s="25">
        <f>E211+B211</f>
        <v>0.68888888888888755</v>
      </c>
      <c r="F212" s="25">
        <f>F211+B211</f>
        <v>0.70138888888888762</v>
      </c>
      <c r="G212" s="46">
        <f>G211+B211</f>
        <v>0.68055555555555425</v>
      </c>
      <c r="H212" s="85"/>
    </row>
    <row r="213" spans="1:10" ht="18">
      <c r="A213" s="24" t="s">
        <v>26</v>
      </c>
      <c r="B213" s="79">
        <v>1.38888888888889E-3</v>
      </c>
      <c r="C213" s="78"/>
      <c r="D213" s="25">
        <f>D212+C212</f>
        <v>0.67847222222222092</v>
      </c>
      <c r="E213" s="25">
        <f>E212+C212</f>
        <v>0.69097222222222088</v>
      </c>
      <c r="F213" s="25">
        <f>F212+C212</f>
        <v>0.70347222222222094</v>
      </c>
      <c r="G213" s="46">
        <f>G212+C212</f>
        <v>0.68263888888888757</v>
      </c>
      <c r="H213" s="85"/>
    </row>
    <row r="214" spans="1:10" ht="18">
      <c r="A214" s="24" t="s">
        <v>25</v>
      </c>
      <c r="B214" s="80"/>
      <c r="C214" s="77">
        <v>6.9444444444444447E-4</v>
      </c>
      <c r="D214" s="25">
        <f>D213+B213</f>
        <v>0.67986111111110981</v>
      </c>
      <c r="E214" s="25">
        <f>E213+B213</f>
        <v>0.69236111111110976</v>
      </c>
      <c r="F214" s="25">
        <f>F213+B213</f>
        <v>0.70486111111110983</v>
      </c>
      <c r="G214" s="46">
        <f>G213+B213</f>
        <v>0.68402777777777646</v>
      </c>
      <c r="H214" s="85"/>
    </row>
    <row r="215" spans="1:10" ht="18">
      <c r="A215" s="24" t="s">
        <v>29</v>
      </c>
      <c r="B215" s="79">
        <v>6.9444444444444447E-4</v>
      </c>
      <c r="C215" s="78"/>
      <c r="D215" s="25">
        <f>D214+C214</f>
        <v>0.68055555555555425</v>
      </c>
      <c r="E215" s="25">
        <f>E214+C214</f>
        <v>0.6930555555555542</v>
      </c>
      <c r="F215" s="25">
        <f>F214+C214</f>
        <v>0.70555555555555427</v>
      </c>
      <c r="G215" s="46">
        <f>G214+C214</f>
        <v>0.6847222222222209</v>
      </c>
      <c r="H215" s="85"/>
    </row>
    <row r="216" spans="1:10" ht="18">
      <c r="A216" s="24" t="s">
        <v>30</v>
      </c>
      <c r="B216" s="80"/>
      <c r="C216" s="77">
        <v>1.3888888888888889E-3</v>
      </c>
      <c r="D216" s="25">
        <f>D215+B215</f>
        <v>0.68124999999999869</v>
      </c>
      <c r="E216" s="25">
        <f>E215+B215</f>
        <v>0.69374999999999865</v>
      </c>
      <c r="F216" s="25">
        <f>F215+B215</f>
        <v>0.70624999999999871</v>
      </c>
      <c r="G216" s="46">
        <f>G215+B215</f>
        <v>0.68541666666666534</v>
      </c>
      <c r="H216" s="85"/>
    </row>
    <row r="217" spans="1:10" ht="18">
      <c r="A217" s="24" t="s">
        <v>23</v>
      </c>
      <c r="B217" s="79">
        <v>1.3888888888888889E-3</v>
      </c>
      <c r="C217" s="78"/>
      <c r="D217" s="25">
        <f>D216+C216</f>
        <v>0.68263888888888757</v>
      </c>
      <c r="E217" s="25">
        <f>E216+C216</f>
        <v>0.69513888888888753</v>
      </c>
      <c r="F217" s="25">
        <f>F216+C216</f>
        <v>0.7076388888888876</v>
      </c>
      <c r="G217" s="46">
        <f>G216+C216</f>
        <v>0.68680555555555423</v>
      </c>
      <c r="H217" s="85"/>
    </row>
    <row r="218" spans="1:10" ht="18">
      <c r="A218" s="24" t="s">
        <v>31</v>
      </c>
      <c r="B218" s="80"/>
      <c r="C218" s="77">
        <v>1.3888888888888889E-3</v>
      </c>
      <c r="D218" s="25">
        <f>D217+B217</f>
        <v>0.68402777777777646</v>
      </c>
      <c r="E218" s="25">
        <f>E217+B217</f>
        <v>0.69652777777777641</v>
      </c>
      <c r="F218" s="25">
        <f>F217+B217</f>
        <v>0.70902777777777648</v>
      </c>
      <c r="G218" s="46">
        <f>G217+B217</f>
        <v>0.68819444444444311</v>
      </c>
      <c r="H218" s="85"/>
      <c r="J218" s="31"/>
    </row>
    <row r="219" spans="1:10" ht="18">
      <c r="A219" s="24" t="s">
        <v>32</v>
      </c>
      <c r="B219" s="79">
        <v>1.3888888888888889E-3</v>
      </c>
      <c r="C219" s="78"/>
      <c r="D219" s="25">
        <f>D218+C218</f>
        <v>0.68541666666666534</v>
      </c>
      <c r="E219" s="25">
        <f>E218+C218</f>
        <v>0.6979166666666653</v>
      </c>
      <c r="F219" s="25">
        <f>F218+C218</f>
        <v>0.71041666666666536</v>
      </c>
      <c r="G219" s="46">
        <f>G218+C218</f>
        <v>0.68958333333333199</v>
      </c>
      <c r="H219" s="85"/>
    </row>
    <row r="220" spans="1:10" ht="18">
      <c r="A220" s="24" t="s">
        <v>33</v>
      </c>
      <c r="B220" s="80"/>
      <c r="C220" s="77">
        <v>1.38888888888889E-3</v>
      </c>
      <c r="D220" s="25">
        <f>D219+B219</f>
        <v>0.68680555555555423</v>
      </c>
      <c r="E220" s="25">
        <f>E219+B219</f>
        <v>0.69930555555555418</v>
      </c>
      <c r="F220" s="25">
        <f>F219+B219</f>
        <v>0.71180555555555425</v>
      </c>
      <c r="G220" s="46">
        <f>G219+B219</f>
        <v>0.69097222222222088</v>
      </c>
      <c r="H220" s="85"/>
    </row>
    <row r="221" spans="1:10" ht="18">
      <c r="A221" s="24" t="s">
        <v>34</v>
      </c>
      <c r="B221" s="79">
        <v>6.9444444444444447E-4</v>
      </c>
      <c r="C221" s="78"/>
      <c r="D221" s="25">
        <f>D220+C220</f>
        <v>0.68819444444444311</v>
      </c>
      <c r="E221" s="25">
        <f>E220+C220</f>
        <v>0.70069444444444307</v>
      </c>
      <c r="F221" s="25">
        <f>F220+C220</f>
        <v>0.71319444444444313</v>
      </c>
      <c r="G221" s="46">
        <f>G220+C220</f>
        <v>0.69236111111110976</v>
      </c>
      <c r="H221" s="85"/>
    </row>
    <row r="222" spans="1:10" ht="18">
      <c r="A222" s="17" t="s">
        <v>35</v>
      </c>
      <c r="B222" s="80"/>
      <c r="C222" s="82"/>
      <c r="D222" s="26">
        <f>D221+B221</f>
        <v>0.68888888888888755</v>
      </c>
      <c r="E222" s="26">
        <f>E221+B221</f>
        <v>0.70138888888888751</v>
      </c>
      <c r="F222" s="26">
        <f>F221+B221</f>
        <v>0.71388888888888757</v>
      </c>
      <c r="G222" s="45">
        <f>G221+B221</f>
        <v>0.6930555555555542</v>
      </c>
      <c r="H222" s="86"/>
    </row>
    <row r="223" spans="1:10" ht="19.2" customHeight="1">
      <c r="A223" s="22">
        <f>SUM(B223:B246,C224:C246)</f>
        <v>3.9583333333333338E-2</v>
      </c>
      <c r="B223" s="77">
        <v>2.0833333333333333E-3</v>
      </c>
      <c r="C223" s="83"/>
      <c r="D223" s="23">
        <v>1</v>
      </c>
      <c r="E223" s="23">
        <v>2</v>
      </c>
      <c r="F223" s="23">
        <v>3</v>
      </c>
      <c r="G223" s="23">
        <v>4</v>
      </c>
      <c r="H223" s="84" t="s">
        <v>39</v>
      </c>
    </row>
    <row r="224" spans="1:10" ht="18">
      <c r="A224" s="42" t="s">
        <v>20</v>
      </c>
      <c r="B224" s="78"/>
      <c r="C224" s="77">
        <v>2.7777777777777779E-3</v>
      </c>
      <c r="D224" s="26">
        <f>D222+B223</f>
        <v>0.69097222222222088</v>
      </c>
      <c r="E224" s="26">
        <f>E222+B223</f>
        <v>0.70347222222222083</v>
      </c>
      <c r="F224" s="26">
        <f>F222+B223</f>
        <v>0.7159722222222209</v>
      </c>
      <c r="G224" s="45">
        <f>G222+B223</f>
        <v>0.69513888888888753</v>
      </c>
      <c r="H224" s="85"/>
    </row>
    <row r="225" spans="1:11" ht="18">
      <c r="A225" s="24" t="s">
        <v>21</v>
      </c>
      <c r="B225" s="79">
        <v>2.7777777777777779E-3</v>
      </c>
      <c r="C225" s="78"/>
      <c r="D225" s="25">
        <f>D224+C224</f>
        <v>0.69374999999999865</v>
      </c>
      <c r="E225" s="25">
        <f>E224+C224</f>
        <v>0.7062499999999986</v>
      </c>
      <c r="F225" s="25">
        <f>F224+C224</f>
        <v>0.71874999999999867</v>
      </c>
      <c r="G225" s="46">
        <f>G224+C224</f>
        <v>0.6979166666666653</v>
      </c>
      <c r="H225" s="85"/>
    </row>
    <row r="226" spans="1:11" ht="18">
      <c r="A226" s="24" t="s">
        <v>22</v>
      </c>
      <c r="B226" s="80"/>
      <c r="C226" s="77">
        <v>2.0833333333333333E-3</v>
      </c>
      <c r="D226" s="25">
        <f>D225+B225</f>
        <v>0.69652777777777641</v>
      </c>
      <c r="E226" s="25">
        <f>E225+B225</f>
        <v>0.70902777777777637</v>
      </c>
      <c r="F226" s="25">
        <f>F225+B225</f>
        <v>0.72152777777777644</v>
      </c>
      <c r="G226" s="46">
        <f>G225+B225</f>
        <v>0.70069444444444307</v>
      </c>
      <c r="H226" s="85"/>
    </row>
    <row r="227" spans="1:11" ht="18">
      <c r="A227" s="24" t="s">
        <v>23</v>
      </c>
      <c r="B227" s="79">
        <v>1.38888888888889E-3</v>
      </c>
      <c r="C227" s="78"/>
      <c r="D227" s="25">
        <f>D226+C226</f>
        <v>0.69861111111110974</v>
      </c>
      <c r="E227" s="25">
        <f>E226+C226</f>
        <v>0.71111111111110969</v>
      </c>
      <c r="F227" s="25">
        <f>F226+C226</f>
        <v>0.72361111111110976</v>
      </c>
      <c r="G227" s="46">
        <f>G226+C226</f>
        <v>0.70277777777777639</v>
      </c>
      <c r="H227" s="85"/>
    </row>
    <row r="228" spans="1:11" ht="18">
      <c r="A228" s="24" t="s">
        <v>24</v>
      </c>
      <c r="B228" s="80"/>
      <c r="C228" s="77">
        <v>1.3888888888888889E-3</v>
      </c>
      <c r="D228" s="25">
        <f>D227+B227</f>
        <v>0.69999999999999862</v>
      </c>
      <c r="E228" s="25">
        <f>E227+B227</f>
        <v>0.71249999999999858</v>
      </c>
      <c r="F228" s="25">
        <f>F227+B227</f>
        <v>0.72499999999999865</v>
      </c>
      <c r="G228" s="46">
        <f>G227+B227</f>
        <v>0.70416666666666528</v>
      </c>
      <c r="H228" s="85"/>
    </row>
    <row r="229" spans="1:11" ht="18" customHeight="1">
      <c r="A229" s="24" t="s">
        <v>25</v>
      </c>
      <c r="B229" s="79">
        <v>1.3888888888888889E-3</v>
      </c>
      <c r="C229" s="78"/>
      <c r="D229" s="25">
        <f>D228+C228</f>
        <v>0.70138888888888751</v>
      </c>
      <c r="E229" s="25">
        <f>E228+C228</f>
        <v>0.71388888888888746</v>
      </c>
      <c r="F229" s="25">
        <f>F228+C228</f>
        <v>0.72638888888888753</v>
      </c>
      <c r="G229" s="46">
        <f>G228+C228</f>
        <v>0.70555555555555416</v>
      </c>
      <c r="H229" s="85"/>
      <c r="I229" s="31"/>
    </row>
    <row r="230" spans="1:11" ht="18">
      <c r="A230" s="24" t="s">
        <v>26</v>
      </c>
      <c r="B230" s="80"/>
      <c r="C230" s="77">
        <v>1.38888888888889E-3</v>
      </c>
      <c r="D230" s="25">
        <f>D229+B229</f>
        <v>0.70277777777777639</v>
      </c>
      <c r="E230" s="25">
        <f>E229+B229</f>
        <v>0.71527777777777635</v>
      </c>
      <c r="F230" s="25">
        <f>F229+B229</f>
        <v>0.72777777777777641</v>
      </c>
      <c r="G230" s="46">
        <f>G229+B229</f>
        <v>0.70694444444444304</v>
      </c>
      <c r="H230" s="85"/>
      <c r="I230" s="31"/>
      <c r="J230" s="31"/>
    </row>
    <row r="231" spans="1:11" ht="18">
      <c r="A231" s="24" t="s">
        <v>27</v>
      </c>
      <c r="B231" s="79">
        <v>2.0833333333333333E-3</v>
      </c>
      <c r="C231" s="78"/>
      <c r="D231" s="25">
        <f>D230+C230</f>
        <v>0.70416666666666528</v>
      </c>
      <c r="E231" s="25">
        <f>E230+C230</f>
        <v>0.71666666666666523</v>
      </c>
      <c r="F231" s="25">
        <f>F230+C230</f>
        <v>0.7291666666666653</v>
      </c>
      <c r="G231" s="46">
        <f>G230+C230</f>
        <v>0.70833333333333193</v>
      </c>
      <c r="H231" s="85"/>
    </row>
    <row r="232" spans="1:11" ht="18">
      <c r="A232" s="24" t="s">
        <v>28</v>
      </c>
      <c r="B232" s="80"/>
      <c r="C232" s="77">
        <v>2.0833333333333333E-3</v>
      </c>
      <c r="D232" s="25">
        <f>D231+B231</f>
        <v>0.7062499999999986</v>
      </c>
      <c r="E232" s="25">
        <f>E231+B231</f>
        <v>0.71874999999999856</v>
      </c>
      <c r="F232" s="25">
        <f>F231+B231</f>
        <v>0.73124999999999862</v>
      </c>
      <c r="G232" s="46">
        <f>G231+B231</f>
        <v>0.71041666666666525</v>
      </c>
      <c r="H232" s="85"/>
      <c r="I232" s="31"/>
      <c r="K232" s="31"/>
    </row>
    <row r="233" spans="1:11" ht="18">
      <c r="A233" s="17" t="s">
        <v>6</v>
      </c>
      <c r="B233" s="79">
        <v>3.472222222222222E-3</v>
      </c>
      <c r="C233" s="78"/>
      <c r="D233" s="26">
        <f>D232+C232</f>
        <v>0.70833333333333193</v>
      </c>
      <c r="E233" s="26">
        <f>E232+C232</f>
        <v>0.72083333333333188</v>
      </c>
      <c r="F233" s="26">
        <f>F232+C232</f>
        <v>0.73333333333333195</v>
      </c>
      <c r="G233" s="45">
        <f>G232+C232</f>
        <v>0.71249999999999858</v>
      </c>
      <c r="H233" s="85"/>
      <c r="J233" s="31"/>
    </row>
    <row r="234" spans="1:11" ht="18">
      <c r="A234" s="49" t="s">
        <v>6</v>
      </c>
      <c r="B234" s="80"/>
      <c r="C234" s="77">
        <v>2.7777777777777779E-3</v>
      </c>
      <c r="D234" s="26">
        <f>D233+B233</f>
        <v>0.71180555555555414</v>
      </c>
      <c r="E234" s="26">
        <f>E233+B233</f>
        <v>0.72430555555555409</v>
      </c>
      <c r="F234" s="26">
        <f>F233+B233</f>
        <v>0.73680555555555416</v>
      </c>
      <c r="G234" s="45">
        <f>G233+B233</f>
        <v>0.71597222222222079</v>
      </c>
      <c r="H234" s="85"/>
    </row>
    <row r="235" spans="1:11" ht="18">
      <c r="A235" s="24" t="s">
        <v>7</v>
      </c>
      <c r="B235" s="79">
        <v>1.3888888888888889E-3</v>
      </c>
      <c r="C235" s="78"/>
      <c r="D235" s="25">
        <f>D234+C234</f>
        <v>0.7145833333333319</v>
      </c>
      <c r="E235" s="25">
        <f>E234+C234</f>
        <v>0.72708333333333186</v>
      </c>
      <c r="F235" s="25">
        <f>F234+C234</f>
        <v>0.73958333333333193</v>
      </c>
      <c r="G235" s="46">
        <f>G234+C234</f>
        <v>0.71874999999999856</v>
      </c>
      <c r="H235" s="85"/>
    </row>
    <row r="236" spans="1:11" ht="18">
      <c r="A236" s="24" t="s">
        <v>8</v>
      </c>
      <c r="B236" s="80"/>
      <c r="C236" s="77">
        <v>2.0833333333333333E-3</v>
      </c>
      <c r="D236" s="25">
        <f>D235+B235</f>
        <v>0.71597222222222079</v>
      </c>
      <c r="E236" s="25">
        <f>E235+B235</f>
        <v>0.72847222222222074</v>
      </c>
      <c r="F236" s="25">
        <f>F235+B235</f>
        <v>0.74097222222222081</v>
      </c>
      <c r="G236" s="46">
        <f>G235+B235</f>
        <v>0.72013888888888744</v>
      </c>
      <c r="H236" s="85"/>
    </row>
    <row r="237" spans="1:11" ht="18">
      <c r="A237" s="24" t="s">
        <v>26</v>
      </c>
      <c r="B237" s="79">
        <v>1.38888888888889E-3</v>
      </c>
      <c r="C237" s="78"/>
      <c r="D237" s="25">
        <f>D236+C236</f>
        <v>0.71805555555555411</v>
      </c>
      <c r="E237" s="25">
        <f>E236+C236</f>
        <v>0.73055555555555407</v>
      </c>
      <c r="F237" s="25">
        <f>F236+C236</f>
        <v>0.74305555555555414</v>
      </c>
      <c r="G237" s="46">
        <f>G236+C236</f>
        <v>0.72222222222222077</v>
      </c>
      <c r="H237" s="85"/>
    </row>
    <row r="238" spans="1:11" ht="18">
      <c r="A238" s="24" t="s">
        <v>25</v>
      </c>
      <c r="B238" s="80"/>
      <c r="C238" s="77">
        <v>6.9444444444444447E-4</v>
      </c>
      <c r="D238" s="25">
        <f>D237+B237</f>
        <v>0.719444444444443</v>
      </c>
      <c r="E238" s="25">
        <f>E237+B237</f>
        <v>0.73194444444444295</v>
      </c>
      <c r="F238" s="25">
        <f>F237+B237</f>
        <v>0.74444444444444302</v>
      </c>
      <c r="G238" s="46">
        <f>G237+B237</f>
        <v>0.72361111111110965</v>
      </c>
      <c r="H238" s="85"/>
    </row>
    <row r="239" spans="1:11" ht="18">
      <c r="A239" s="24" t="s">
        <v>29</v>
      </c>
      <c r="B239" s="79">
        <v>6.9444444444444447E-4</v>
      </c>
      <c r="C239" s="78"/>
      <c r="D239" s="25">
        <f>D238+C238</f>
        <v>0.72013888888888744</v>
      </c>
      <c r="E239" s="25">
        <f>E238+C238</f>
        <v>0.7326388888888874</v>
      </c>
      <c r="F239" s="25">
        <f>F238+C238</f>
        <v>0.74513888888888746</v>
      </c>
      <c r="G239" s="46">
        <f>G238+C238</f>
        <v>0.72430555555555409</v>
      </c>
      <c r="H239" s="85"/>
    </row>
    <row r="240" spans="1:11" ht="18">
      <c r="A240" s="24" t="s">
        <v>30</v>
      </c>
      <c r="B240" s="80"/>
      <c r="C240" s="77">
        <v>1.3888888888888889E-3</v>
      </c>
      <c r="D240" s="25">
        <f>D239+B239</f>
        <v>0.72083333333333188</v>
      </c>
      <c r="E240" s="25">
        <f>E239+B239</f>
        <v>0.73333333333333184</v>
      </c>
      <c r="F240" s="25">
        <f>F239+B239</f>
        <v>0.7458333333333319</v>
      </c>
      <c r="G240" s="46">
        <f>G239+B239</f>
        <v>0.72499999999999853</v>
      </c>
      <c r="H240" s="85"/>
    </row>
    <row r="241" spans="1:12" ht="18">
      <c r="A241" s="24" t="s">
        <v>23</v>
      </c>
      <c r="B241" s="79">
        <v>1.3888888888888889E-3</v>
      </c>
      <c r="C241" s="78"/>
      <c r="D241" s="25">
        <f>D240+C240</f>
        <v>0.72222222222222077</v>
      </c>
      <c r="E241" s="25">
        <f>E240+C240</f>
        <v>0.73472222222222072</v>
      </c>
      <c r="F241" s="25">
        <f>F240+C240</f>
        <v>0.74722222222222079</v>
      </c>
      <c r="G241" s="46">
        <f>G240+C240</f>
        <v>0.72638888888888742</v>
      </c>
      <c r="H241" s="85"/>
    </row>
    <row r="242" spans="1:12" ht="18">
      <c r="A242" s="24" t="s">
        <v>31</v>
      </c>
      <c r="B242" s="80"/>
      <c r="C242" s="77">
        <v>1.3888888888888889E-3</v>
      </c>
      <c r="D242" s="25">
        <f>D241+B241</f>
        <v>0.72361111111110965</v>
      </c>
      <c r="E242" s="25">
        <f>E241+B241</f>
        <v>0.73611111111110961</v>
      </c>
      <c r="F242" s="25">
        <f>F241+B241</f>
        <v>0.74861111111110967</v>
      </c>
      <c r="G242" s="46">
        <f>G241+B241</f>
        <v>0.7277777777777763</v>
      </c>
      <c r="H242" s="85"/>
    </row>
    <row r="243" spans="1:12" ht="18">
      <c r="A243" s="24" t="s">
        <v>32</v>
      </c>
      <c r="B243" s="79">
        <v>1.3888888888888889E-3</v>
      </c>
      <c r="C243" s="78"/>
      <c r="D243" s="25">
        <f>D242+C242</f>
        <v>0.72499999999999853</v>
      </c>
      <c r="E243" s="25">
        <f>E242+C242</f>
        <v>0.73749999999999849</v>
      </c>
      <c r="F243" s="25">
        <f>F242+C242</f>
        <v>0.74999999999999856</v>
      </c>
      <c r="G243" s="46">
        <f>G242+C242</f>
        <v>0.72916666666666519</v>
      </c>
      <c r="H243" s="85"/>
    </row>
    <row r="244" spans="1:12" ht="18">
      <c r="A244" s="24" t="s">
        <v>33</v>
      </c>
      <c r="B244" s="80"/>
      <c r="C244" s="77">
        <v>1.38888888888889E-3</v>
      </c>
      <c r="D244" s="25">
        <f>D243+B243</f>
        <v>0.72638888888888742</v>
      </c>
      <c r="E244" s="25">
        <f>E243+B243</f>
        <v>0.73888888888888737</v>
      </c>
      <c r="F244" s="25">
        <f>F243+B243</f>
        <v>0.75138888888888744</v>
      </c>
      <c r="G244" s="46">
        <f>G243+B243</f>
        <v>0.73055555555555407</v>
      </c>
      <c r="H244" s="85"/>
    </row>
    <row r="245" spans="1:12" ht="18">
      <c r="A245" s="24" t="s">
        <v>34</v>
      </c>
      <c r="B245" s="79">
        <v>6.9444444444444447E-4</v>
      </c>
      <c r="C245" s="78"/>
      <c r="D245" s="25">
        <f>D244+C244</f>
        <v>0.7277777777777763</v>
      </c>
      <c r="E245" s="25">
        <f>E244+C244</f>
        <v>0.74027777777777626</v>
      </c>
      <c r="F245" s="25">
        <f>F244+C244</f>
        <v>0.75277777777777632</v>
      </c>
      <c r="G245" s="46">
        <f>G244+C244</f>
        <v>0.73194444444444295</v>
      </c>
      <c r="H245" s="85"/>
      <c r="I245" s="31"/>
      <c r="J245" s="31"/>
    </row>
    <row r="246" spans="1:12" ht="18">
      <c r="A246" s="17" t="s">
        <v>35</v>
      </c>
      <c r="B246" s="80"/>
      <c r="C246" s="82"/>
      <c r="D246" s="26">
        <f>D245+B245</f>
        <v>0.72847222222222074</v>
      </c>
      <c r="E246" s="26">
        <f>E245+B245</f>
        <v>0.7409722222222207</v>
      </c>
      <c r="F246" s="26">
        <f>F245+B245</f>
        <v>0.75347222222222077</v>
      </c>
      <c r="G246" s="45">
        <f>G245+B245</f>
        <v>0.7326388888888874</v>
      </c>
      <c r="H246" s="86"/>
    </row>
    <row r="247" spans="1:12" ht="19.2" customHeight="1">
      <c r="A247" s="22">
        <f>SUM(B247:B270,C248:C270)</f>
        <v>4.0972222222222222E-2</v>
      </c>
      <c r="B247" s="77">
        <v>3.472222222222222E-3</v>
      </c>
      <c r="C247" s="83"/>
      <c r="D247" s="23">
        <v>1</v>
      </c>
      <c r="E247" s="23">
        <v>2</v>
      </c>
      <c r="F247" s="23">
        <v>3</v>
      </c>
      <c r="G247" s="23">
        <v>4</v>
      </c>
      <c r="H247" s="84" t="s">
        <v>40</v>
      </c>
    </row>
    <row r="248" spans="1:12" ht="18">
      <c r="A248" s="42" t="s">
        <v>20</v>
      </c>
      <c r="B248" s="78"/>
      <c r="C248" s="77">
        <v>2.7777777777777779E-3</v>
      </c>
      <c r="D248" s="26">
        <f>D246+B247</f>
        <v>0.73194444444444295</v>
      </c>
      <c r="E248" s="74">
        <f>E246+B247</f>
        <v>0.74444444444444291</v>
      </c>
      <c r="F248" s="26">
        <f>F246+B247+J248</f>
        <v>0.76041666666666519</v>
      </c>
      <c r="G248" s="45">
        <f>G246+B247</f>
        <v>0.73611111111110961</v>
      </c>
      <c r="H248" s="85"/>
      <c r="J248" s="67">
        <v>3.472222222222222E-3</v>
      </c>
    </row>
    <row r="249" spans="1:12" ht="18">
      <c r="A249" s="24" t="s">
        <v>21</v>
      </c>
      <c r="B249" s="79">
        <v>2.7777777777777779E-3</v>
      </c>
      <c r="C249" s="78"/>
      <c r="D249" s="25">
        <f>D248+C248</f>
        <v>0.73472222222222072</v>
      </c>
      <c r="E249" s="75">
        <f>E248+C248</f>
        <v>0.74722222222222068</v>
      </c>
      <c r="F249" s="25">
        <f>F248+C248</f>
        <v>0.76319444444444295</v>
      </c>
      <c r="G249" s="46">
        <f>G248+C248</f>
        <v>0.73888888888888737</v>
      </c>
      <c r="H249" s="85"/>
    </row>
    <row r="250" spans="1:12" ht="18">
      <c r="A250" s="24" t="s">
        <v>22</v>
      </c>
      <c r="B250" s="80"/>
      <c r="C250" s="77">
        <v>2.0833333333333333E-3</v>
      </c>
      <c r="D250" s="25">
        <f>D249+B249</f>
        <v>0.73749999999999849</v>
      </c>
      <c r="E250" s="75">
        <f>E249+B249</f>
        <v>0.74999999999999845</v>
      </c>
      <c r="F250" s="25">
        <f>F249+B249</f>
        <v>0.76597222222222072</v>
      </c>
      <c r="G250" s="46">
        <f>G249+B249</f>
        <v>0.74166666666666514</v>
      </c>
      <c r="H250" s="85"/>
    </row>
    <row r="251" spans="1:12" ht="18">
      <c r="A251" s="24" t="s">
        <v>23</v>
      </c>
      <c r="B251" s="79">
        <v>1.38888888888889E-3</v>
      </c>
      <c r="C251" s="78"/>
      <c r="D251" s="25">
        <f>D250+C250</f>
        <v>0.73958333333333182</v>
      </c>
      <c r="E251" s="75">
        <f>E250+C250</f>
        <v>0.75208333333333177</v>
      </c>
      <c r="F251" s="25">
        <f>F250+C250</f>
        <v>0.76805555555555405</v>
      </c>
      <c r="G251" s="46">
        <f>G250+C250</f>
        <v>0.74374999999999847</v>
      </c>
      <c r="H251" s="85"/>
    </row>
    <row r="252" spans="1:12" ht="18">
      <c r="A252" s="24" t="s">
        <v>24</v>
      </c>
      <c r="B252" s="80"/>
      <c r="C252" s="77">
        <v>1.3888888888888889E-3</v>
      </c>
      <c r="D252" s="25">
        <f>D251+B251</f>
        <v>0.7409722222222207</v>
      </c>
      <c r="E252" s="75">
        <f>E251+B251</f>
        <v>0.75347222222222066</v>
      </c>
      <c r="F252" s="25">
        <f>F251+B251</f>
        <v>0.76944444444444293</v>
      </c>
      <c r="G252" s="46">
        <f>G251+B251</f>
        <v>0.74513888888888735</v>
      </c>
      <c r="H252" s="85"/>
      <c r="L252" s="31"/>
    </row>
    <row r="253" spans="1:12" ht="18">
      <c r="A253" s="24" t="s">
        <v>25</v>
      </c>
      <c r="B253" s="79">
        <v>1.3888888888888889E-3</v>
      </c>
      <c r="C253" s="78"/>
      <c r="D253" s="25">
        <f>D252+C252</f>
        <v>0.74236111111110958</v>
      </c>
      <c r="E253" s="75">
        <f>E252+C252</f>
        <v>0.75486111111110954</v>
      </c>
      <c r="F253" s="25">
        <f>F252+C252</f>
        <v>0.77083333333333182</v>
      </c>
      <c r="G253" s="46">
        <f>G252+C252</f>
        <v>0.74652777777777624</v>
      </c>
      <c r="H253" s="85"/>
    </row>
    <row r="254" spans="1:12" ht="18">
      <c r="A254" s="24" t="s">
        <v>26</v>
      </c>
      <c r="B254" s="80"/>
      <c r="C254" s="77">
        <v>1.38888888888889E-3</v>
      </c>
      <c r="D254" s="25">
        <f>D253+B253</f>
        <v>0.74374999999999847</v>
      </c>
      <c r="E254" s="75">
        <f>E253+B253</f>
        <v>0.75624999999999842</v>
      </c>
      <c r="F254" s="25">
        <f>F253+B253</f>
        <v>0.7722222222222207</v>
      </c>
      <c r="G254" s="46">
        <f>G253+B253</f>
        <v>0.74791666666666512</v>
      </c>
      <c r="H254" s="85"/>
    </row>
    <row r="255" spans="1:12" ht="18">
      <c r="A255" s="24" t="s">
        <v>27</v>
      </c>
      <c r="B255" s="79">
        <v>2.0833333333333333E-3</v>
      </c>
      <c r="C255" s="78"/>
      <c r="D255" s="25">
        <f>D254+C254</f>
        <v>0.74513888888888735</v>
      </c>
      <c r="E255" s="75">
        <f>E254+C254</f>
        <v>0.75763888888888731</v>
      </c>
      <c r="F255" s="25">
        <f>F254+C254</f>
        <v>0.77361111111110958</v>
      </c>
      <c r="G255" s="46">
        <f>G254+C254</f>
        <v>0.749305555555554</v>
      </c>
      <c r="H255" s="85"/>
    </row>
    <row r="256" spans="1:12" ht="18">
      <c r="A256" s="24" t="s">
        <v>28</v>
      </c>
      <c r="B256" s="80"/>
      <c r="C256" s="77">
        <v>2.0833333333333333E-3</v>
      </c>
      <c r="D256" s="25">
        <f>D255+B255</f>
        <v>0.74722222222222068</v>
      </c>
      <c r="E256" s="75">
        <f>E255+B255</f>
        <v>0.75972222222222063</v>
      </c>
      <c r="F256" s="25">
        <f>F255+B255</f>
        <v>0.77569444444444291</v>
      </c>
      <c r="G256" s="46">
        <f>G255+B255</f>
        <v>0.75138888888888733</v>
      </c>
      <c r="H256" s="85"/>
    </row>
    <row r="257" spans="1:10" ht="18">
      <c r="A257" s="17" t="s">
        <v>6</v>
      </c>
      <c r="B257" s="79">
        <v>3.472222222222222E-3</v>
      </c>
      <c r="C257" s="78"/>
      <c r="D257" s="26">
        <f>D256+C256</f>
        <v>0.749305555555554</v>
      </c>
      <c r="E257" s="74">
        <f>E256+C256</f>
        <v>0.76180555555555396</v>
      </c>
      <c r="F257" s="26">
        <f>F256+C256</f>
        <v>0.77777777777777624</v>
      </c>
      <c r="G257" s="45">
        <f>G256+C256</f>
        <v>0.75347222222222066</v>
      </c>
      <c r="H257" s="85"/>
    </row>
    <row r="258" spans="1:10" ht="18">
      <c r="A258" s="49" t="s">
        <v>6</v>
      </c>
      <c r="B258" s="80"/>
      <c r="C258" s="77">
        <v>2.7777777777777779E-3</v>
      </c>
      <c r="D258" s="26">
        <f>D257+B257</f>
        <v>0.75277777777777621</v>
      </c>
      <c r="E258" s="74">
        <f>E257+B257</f>
        <v>0.76527777777777617</v>
      </c>
      <c r="F258" s="26">
        <f>F257+B257</f>
        <v>0.78124999999999845</v>
      </c>
      <c r="G258" s="45">
        <f>G257+B257</f>
        <v>0.75694444444444287</v>
      </c>
      <c r="H258" s="85"/>
    </row>
    <row r="259" spans="1:10" ht="18">
      <c r="A259" s="24" t="s">
        <v>7</v>
      </c>
      <c r="B259" s="79">
        <v>1.3888888888888889E-3</v>
      </c>
      <c r="C259" s="78"/>
      <c r="D259" s="25">
        <f>D258+C258</f>
        <v>0.75555555555555398</v>
      </c>
      <c r="E259" s="75">
        <f>E258+C258</f>
        <v>0.76805555555555394</v>
      </c>
      <c r="F259" s="25">
        <f>F258+C258</f>
        <v>0.78402777777777621</v>
      </c>
      <c r="G259" s="46">
        <f>G258+C258</f>
        <v>0.75972222222222063</v>
      </c>
      <c r="H259" s="85"/>
    </row>
    <row r="260" spans="1:10" ht="18">
      <c r="A260" s="24" t="s">
        <v>8</v>
      </c>
      <c r="B260" s="80"/>
      <c r="C260" s="77">
        <v>2.0833333333333333E-3</v>
      </c>
      <c r="D260" s="25">
        <f>D259+B259</f>
        <v>0.75694444444444287</v>
      </c>
      <c r="E260" s="75">
        <f>E259+B259</f>
        <v>0.76944444444444282</v>
      </c>
      <c r="F260" s="25">
        <f>F259+B259</f>
        <v>0.7854166666666651</v>
      </c>
      <c r="G260" s="46">
        <f>G259+B259</f>
        <v>0.76111111111110952</v>
      </c>
      <c r="H260" s="85"/>
    </row>
    <row r="261" spans="1:10" ht="18">
      <c r="A261" s="24" t="s">
        <v>26</v>
      </c>
      <c r="B261" s="79">
        <v>1.38888888888889E-3</v>
      </c>
      <c r="C261" s="78"/>
      <c r="D261" s="25">
        <f>D260+C260</f>
        <v>0.75902777777777619</v>
      </c>
      <c r="E261" s="75">
        <f>E260+C260</f>
        <v>0.77152777777777615</v>
      </c>
      <c r="F261" s="25">
        <f>F260+C260</f>
        <v>0.78749999999999842</v>
      </c>
      <c r="G261" s="46">
        <f>G260+C260</f>
        <v>0.76319444444444284</v>
      </c>
      <c r="H261" s="85"/>
    </row>
    <row r="262" spans="1:10" ht="18">
      <c r="A262" s="24" t="s">
        <v>25</v>
      </c>
      <c r="B262" s="80"/>
      <c r="C262" s="77">
        <v>6.9444444444444447E-4</v>
      </c>
      <c r="D262" s="25">
        <f>D261+B261</f>
        <v>0.76041666666666508</v>
      </c>
      <c r="E262" s="75">
        <f>E261+B261</f>
        <v>0.77291666666666503</v>
      </c>
      <c r="F262" s="25">
        <f>F261+B261</f>
        <v>0.78888888888888731</v>
      </c>
      <c r="G262" s="46">
        <f>G261+B261</f>
        <v>0.76458333333333173</v>
      </c>
      <c r="H262" s="85"/>
    </row>
    <row r="263" spans="1:10" ht="18">
      <c r="A263" s="24" t="s">
        <v>29</v>
      </c>
      <c r="B263" s="79">
        <v>6.9444444444444447E-4</v>
      </c>
      <c r="C263" s="78"/>
      <c r="D263" s="25">
        <f>D262+C262</f>
        <v>0.76111111111110952</v>
      </c>
      <c r="E263" s="75">
        <f>E262+C262</f>
        <v>0.77361111111110947</v>
      </c>
      <c r="F263" s="25">
        <f>F262+C262</f>
        <v>0.78958333333333175</v>
      </c>
      <c r="G263" s="46">
        <f>G262+C262</f>
        <v>0.76527777777777617</v>
      </c>
      <c r="H263" s="85"/>
    </row>
    <row r="264" spans="1:10" ht="18">
      <c r="A264" s="24" t="s">
        <v>30</v>
      </c>
      <c r="B264" s="80"/>
      <c r="C264" s="77">
        <v>1.3888888888888889E-3</v>
      </c>
      <c r="D264" s="25">
        <f>D263+B263</f>
        <v>0.76180555555555396</v>
      </c>
      <c r="E264" s="75">
        <f>E263+B263</f>
        <v>0.77430555555555391</v>
      </c>
      <c r="F264" s="25">
        <f>F263+B263</f>
        <v>0.79027777777777619</v>
      </c>
      <c r="G264" s="46">
        <f>G263+B263</f>
        <v>0.76597222222222061</v>
      </c>
      <c r="H264" s="85"/>
    </row>
    <row r="265" spans="1:10" ht="18">
      <c r="A265" s="24" t="s">
        <v>23</v>
      </c>
      <c r="B265" s="79">
        <v>1.3888888888888889E-3</v>
      </c>
      <c r="C265" s="78"/>
      <c r="D265" s="25">
        <f>D264+C264</f>
        <v>0.76319444444444284</v>
      </c>
      <c r="E265" s="75">
        <f>E264+C264</f>
        <v>0.7756944444444428</v>
      </c>
      <c r="F265" s="25">
        <f>F264+C264</f>
        <v>0.79166666666666508</v>
      </c>
      <c r="G265" s="46">
        <f>G264+C264</f>
        <v>0.7673611111111095</v>
      </c>
      <c r="H265" s="85"/>
    </row>
    <row r="266" spans="1:10" ht="18" customHeight="1">
      <c r="A266" s="24" t="s">
        <v>31</v>
      </c>
      <c r="B266" s="80"/>
      <c r="C266" s="77">
        <v>1.3888888888888889E-3</v>
      </c>
      <c r="D266" s="25">
        <f>D265+B265</f>
        <v>0.76458333333333173</v>
      </c>
      <c r="E266" s="75">
        <f>E265+B265</f>
        <v>0.77708333333333168</v>
      </c>
      <c r="F266" s="25">
        <f>F265+B265</f>
        <v>0.79305555555555396</v>
      </c>
      <c r="G266" s="46">
        <f>G265+B265</f>
        <v>0.76874999999999838</v>
      </c>
      <c r="H266" s="85"/>
    </row>
    <row r="267" spans="1:10" ht="18">
      <c r="A267" s="24" t="s">
        <v>32</v>
      </c>
      <c r="B267" s="79">
        <v>1.3888888888888889E-3</v>
      </c>
      <c r="C267" s="78"/>
      <c r="D267" s="25">
        <f>D266+C266</f>
        <v>0.76597222222222061</v>
      </c>
      <c r="E267" s="75">
        <f>E266+C266</f>
        <v>0.77847222222222057</v>
      </c>
      <c r="F267" s="25">
        <f>F266+C266</f>
        <v>0.79444444444444284</v>
      </c>
      <c r="G267" s="46">
        <f>G266+C266</f>
        <v>0.77013888888888726</v>
      </c>
      <c r="H267" s="85"/>
      <c r="I267" s="31"/>
      <c r="J267" s="31"/>
    </row>
    <row r="268" spans="1:10" ht="18">
      <c r="A268" s="24" t="s">
        <v>33</v>
      </c>
      <c r="B268" s="80"/>
      <c r="C268" s="77">
        <v>1.38888888888889E-3</v>
      </c>
      <c r="D268" s="25">
        <f>D267+B267</f>
        <v>0.7673611111111095</v>
      </c>
      <c r="E268" s="75">
        <f>E267+B267</f>
        <v>0.77986111111110945</v>
      </c>
      <c r="F268" s="25">
        <f>F267+B267</f>
        <v>0.79583333333333173</v>
      </c>
      <c r="G268" s="46">
        <f>G267+B267</f>
        <v>0.77152777777777615</v>
      </c>
      <c r="H268" s="85"/>
    </row>
    <row r="269" spans="1:10" ht="18">
      <c r="A269" s="24" t="s">
        <v>34</v>
      </c>
      <c r="B269" s="79">
        <v>6.9444444444444447E-4</v>
      </c>
      <c r="C269" s="78"/>
      <c r="D269" s="25">
        <f>D268+C268</f>
        <v>0.76874999999999838</v>
      </c>
      <c r="E269" s="75">
        <f>E268+C268</f>
        <v>0.78124999999999833</v>
      </c>
      <c r="F269" s="25">
        <f>F268+C268</f>
        <v>0.79722222222222061</v>
      </c>
      <c r="G269" s="46">
        <f>G268+C268</f>
        <v>0.77291666666666503</v>
      </c>
      <c r="H269" s="85"/>
    </row>
    <row r="270" spans="1:10" ht="18">
      <c r="A270" s="17" t="s">
        <v>35</v>
      </c>
      <c r="B270" s="80"/>
      <c r="C270" s="82"/>
      <c r="D270" s="26">
        <f>D269+B269</f>
        <v>0.76944444444444282</v>
      </c>
      <c r="E270" s="74">
        <f>E269+B269</f>
        <v>0.78194444444444278</v>
      </c>
      <c r="F270" s="26">
        <f>F269+B269</f>
        <v>0.79791666666666505</v>
      </c>
      <c r="G270" s="45">
        <f>G269+B269</f>
        <v>0.77361111111110947</v>
      </c>
      <c r="H270" s="86"/>
    </row>
    <row r="271" spans="1:10" ht="19.2" customHeight="1">
      <c r="A271" s="22">
        <f>SUM(B271:B294,C272:C294)</f>
        <v>4.027777777777778E-2</v>
      </c>
      <c r="B271" s="77">
        <v>3.472222222222222E-3</v>
      </c>
      <c r="C271" s="83"/>
      <c r="D271" s="23">
        <v>1</v>
      </c>
      <c r="E271" s="23">
        <v>2</v>
      </c>
      <c r="F271" s="23">
        <v>3</v>
      </c>
      <c r="G271" s="23">
        <v>4</v>
      </c>
      <c r="H271" s="84" t="s">
        <v>41</v>
      </c>
    </row>
    <row r="272" spans="1:10" ht="18">
      <c r="A272" s="42" t="s">
        <v>20</v>
      </c>
      <c r="B272" s="78"/>
      <c r="C272" s="77">
        <v>2.7777777777777779E-3</v>
      </c>
      <c r="D272" s="74">
        <f>D270+B271+J272</f>
        <v>0.77430555555555391</v>
      </c>
      <c r="E272" s="45">
        <f>E270+B271</f>
        <v>0.78541666666666499</v>
      </c>
      <c r="F272" s="74">
        <f>F270+B271-J272</f>
        <v>0.79999999999999838</v>
      </c>
      <c r="G272" s="45">
        <f>G270+B271</f>
        <v>0.77708333333333168</v>
      </c>
      <c r="H272" s="85"/>
      <c r="J272" s="67">
        <v>1.3888888888888889E-3</v>
      </c>
    </row>
    <row r="273" spans="1:12" ht="18">
      <c r="A273" s="24" t="s">
        <v>21</v>
      </c>
      <c r="B273" s="79">
        <v>2.7777777777777779E-3</v>
      </c>
      <c r="C273" s="78"/>
      <c r="D273" s="75">
        <f>D272+C272</f>
        <v>0.77708333333333168</v>
      </c>
      <c r="E273" s="46">
        <f>E272+C272</f>
        <v>0.78819444444444275</v>
      </c>
      <c r="F273" s="75">
        <f>F272+C272</f>
        <v>0.80277777777777615</v>
      </c>
      <c r="G273" s="46">
        <f>G272+C272</f>
        <v>0.77986111111110945</v>
      </c>
      <c r="H273" s="85"/>
    </row>
    <row r="274" spans="1:12" ht="18">
      <c r="A274" s="24" t="s">
        <v>22</v>
      </c>
      <c r="B274" s="80"/>
      <c r="C274" s="77">
        <v>2.0833333333333333E-3</v>
      </c>
      <c r="D274" s="75">
        <f>D273+B273</f>
        <v>0.77986111111110945</v>
      </c>
      <c r="E274" s="46">
        <f>E273+B273</f>
        <v>0.79097222222222052</v>
      </c>
      <c r="F274" s="75">
        <f>F273+B273</f>
        <v>0.80555555555555391</v>
      </c>
      <c r="G274" s="46">
        <f>G273+B273</f>
        <v>0.78263888888888722</v>
      </c>
      <c r="H274" s="85"/>
    </row>
    <row r="275" spans="1:12" ht="18">
      <c r="A275" s="24" t="s">
        <v>23</v>
      </c>
      <c r="B275" s="79">
        <v>1.38888888888889E-3</v>
      </c>
      <c r="C275" s="78"/>
      <c r="D275" s="75">
        <f>D274+C274</f>
        <v>0.78194444444444278</v>
      </c>
      <c r="E275" s="46">
        <f>E274+C274</f>
        <v>0.79305555555555385</v>
      </c>
      <c r="F275" s="75">
        <f>F274+C274</f>
        <v>0.80763888888888724</v>
      </c>
      <c r="G275" s="46">
        <f>G274+C274</f>
        <v>0.78472222222222054</v>
      </c>
      <c r="H275" s="85"/>
    </row>
    <row r="276" spans="1:12" ht="18">
      <c r="A276" s="24" t="s">
        <v>24</v>
      </c>
      <c r="B276" s="80"/>
      <c r="C276" s="77">
        <v>1.3888888888888889E-3</v>
      </c>
      <c r="D276" s="75">
        <f>D275+B275</f>
        <v>0.78333333333333166</v>
      </c>
      <c r="E276" s="46">
        <f>E275+B275</f>
        <v>0.79444444444444273</v>
      </c>
      <c r="F276" s="75">
        <f>F275+B275</f>
        <v>0.80902777777777612</v>
      </c>
      <c r="G276" s="46">
        <f>G275+B275</f>
        <v>0.78611111111110943</v>
      </c>
      <c r="H276" s="85"/>
    </row>
    <row r="277" spans="1:12" ht="18">
      <c r="A277" s="24" t="s">
        <v>25</v>
      </c>
      <c r="B277" s="79">
        <v>1.3888888888888889E-3</v>
      </c>
      <c r="C277" s="78"/>
      <c r="D277" s="75">
        <f>D276+C276</f>
        <v>0.78472222222222054</v>
      </c>
      <c r="E277" s="46">
        <f>E276+C276</f>
        <v>0.79583333333333162</v>
      </c>
      <c r="F277" s="75">
        <f>F276+C276</f>
        <v>0.81041666666666501</v>
      </c>
      <c r="G277" s="46">
        <f>G276+C276</f>
        <v>0.78749999999999831</v>
      </c>
      <c r="H277" s="85"/>
      <c r="L277" s="31"/>
    </row>
    <row r="278" spans="1:12" ht="18">
      <c r="A278" s="24" t="s">
        <v>26</v>
      </c>
      <c r="B278" s="80"/>
      <c r="C278" s="77">
        <v>1.38888888888889E-3</v>
      </c>
      <c r="D278" s="75">
        <f>D277+B277</f>
        <v>0.78611111111110943</v>
      </c>
      <c r="E278" s="46">
        <f>E277+B277</f>
        <v>0.7972222222222205</v>
      </c>
      <c r="F278" s="75">
        <f>F277+B277</f>
        <v>0.81180555555555389</v>
      </c>
      <c r="G278" s="46">
        <f>G277+B277</f>
        <v>0.7888888888888872</v>
      </c>
      <c r="H278" s="85"/>
    </row>
    <row r="279" spans="1:12" ht="18">
      <c r="A279" s="24" t="s">
        <v>27</v>
      </c>
      <c r="B279" s="79">
        <v>2.0833333333333333E-3</v>
      </c>
      <c r="C279" s="78"/>
      <c r="D279" s="75">
        <f>D278+C278</f>
        <v>0.78749999999999831</v>
      </c>
      <c r="E279" s="46">
        <f>E278+C278</f>
        <v>0.79861111111110938</v>
      </c>
      <c r="F279" s="75">
        <f>F278+C278</f>
        <v>0.81319444444444278</v>
      </c>
      <c r="G279" s="46">
        <f>G278+C278</f>
        <v>0.79027777777777608</v>
      </c>
      <c r="H279" s="85"/>
      <c r="I279" s="31"/>
    </row>
    <row r="280" spans="1:12" ht="18">
      <c r="A280" s="24" t="s">
        <v>28</v>
      </c>
      <c r="B280" s="80"/>
      <c r="C280" s="77">
        <v>2.0833333333333333E-3</v>
      </c>
      <c r="D280" s="75">
        <f>D279+B279</f>
        <v>0.78958333333333164</v>
      </c>
      <c r="E280" s="46">
        <f>E279+B279</f>
        <v>0.80069444444444271</v>
      </c>
      <c r="F280" s="75">
        <f>F279+B279</f>
        <v>0.8152777777777761</v>
      </c>
      <c r="G280" s="46">
        <f>G279+B279</f>
        <v>0.79236111111110941</v>
      </c>
      <c r="H280" s="85"/>
    </row>
    <row r="281" spans="1:12" ht="18">
      <c r="A281" s="17" t="s">
        <v>6</v>
      </c>
      <c r="B281" s="79">
        <v>2.7777777777777779E-3</v>
      </c>
      <c r="C281" s="78"/>
      <c r="D281" s="74">
        <f>D280+C280</f>
        <v>0.79166666666666496</v>
      </c>
      <c r="E281" s="45">
        <f>E280+C280</f>
        <v>0.80277777777777604</v>
      </c>
      <c r="F281" s="74">
        <f>F280+C280</f>
        <v>0.81736111111110943</v>
      </c>
      <c r="G281" s="45">
        <f>G280+C280</f>
        <v>0.79444444444444273</v>
      </c>
      <c r="H281" s="85"/>
    </row>
    <row r="282" spans="1:12" ht="18">
      <c r="A282" s="49" t="s">
        <v>6</v>
      </c>
      <c r="B282" s="80"/>
      <c r="C282" s="77">
        <v>2.7777777777777779E-3</v>
      </c>
      <c r="D282" s="74">
        <f>D281+B281</f>
        <v>0.79444444444444273</v>
      </c>
      <c r="E282" s="45">
        <f>E281+B281</f>
        <v>0.8055555555555538</v>
      </c>
      <c r="F282" s="74">
        <f>F281+B281</f>
        <v>0.8201388888888872</v>
      </c>
      <c r="G282" s="45">
        <f>G281+B281</f>
        <v>0.7972222222222205</v>
      </c>
      <c r="H282" s="85"/>
    </row>
    <row r="283" spans="1:12" ht="18">
      <c r="A283" s="24" t="s">
        <v>7</v>
      </c>
      <c r="B283" s="79">
        <v>1.3888888888888889E-3</v>
      </c>
      <c r="C283" s="78"/>
      <c r="D283" s="75">
        <f>D282+C282</f>
        <v>0.7972222222222205</v>
      </c>
      <c r="E283" s="46">
        <f>E282+C282</f>
        <v>0.80833333333333157</v>
      </c>
      <c r="F283" s="75">
        <f>F282+C282</f>
        <v>0.82291666666666496</v>
      </c>
      <c r="G283" s="46">
        <f>G282+C282</f>
        <v>0.79999999999999827</v>
      </c>
      <c r="H283" s="85"/>
    </row>
    <row r="284" spans="1:12" ht="18">
      <c r="A284" s="24" t="s">
        <v>8</v>
      </c>
      <c r="B284" s="80"/>
      <c r="C284" s="77">
        <v>2.0833333333333333E-3</v>
      </c>
      <c r="D284" s="75">
        <f>D283+B283</f>
        <v>0.79861111111110938</v>
      </c>
      <c r="E284" s="46">
        <f>E283+B283</f>
        <v>0.80972222222222046</v>
      </c>
      <c r="F284" s="75">
        <f>F283+B283</f>
        <v>0.82430555555555385</v>
      </c>
      <c r="G284" s="46">
        <f>G283+B283</f>
        <v>0.80138888888888715</v>
      </c>
      <c r="H284" s="85"/>
    </row>
    <row r="285" spans="1:12" ht="18">
      <c r="A285" s="24" t="s">
        <v>26</v>
      </c>
      <c r="B285" s="79">
        <v>1.38888888888889E-3</v>
      </c>
      <c r="C285" s="78"/>
      <c r="D285" s="75">
        <f>D284+C284</f>
        <v>0.80069444444444271</v>
      </c>
      <c r="E285" s="46">
        <f>E284+C284</f>
        <v>0.81180555555555378</v>
      </c>
      <c r="F285" s="75">
        <f>F284+C284</f>
        <v>0.82638888888888717</v>
      </c>
      <c r="G285" s="46">
        <f>G284+C284</f>
        <v>0.80347222222222048</v>
      </c>
      <c r="H285" s="85"/>
    </row>
    <row r="286" spans="1:12" ht="18">
      <c r="A286" s="24" t="s">
        <v>25</v>
      </c>
      <c r="B286" s="80"/>
      <c r="C286" s="77">
        <v>6.9444444444444447E-4</v>
      </c>
      <c r="D286" s="75">
        <f>D285+B285</f>
        <v>0.80208333333333159</v>
      </c>
      <c r="E286" s="46">
        <f>E285+B285</f>
        <v>0.81319444444444267</v>
      </c>
      <c r="F286" s="75">
        <f>F285+B285</f>
        <v>0.82777777777777606</v>
      </c>
      <c r="G286" s="46">
        <f>G285+B285</f>
        <v>0.80486111111110936</v>
      </c>
      <c r="H286" s="85"/>
    </row>
    <row r="287" spans="1:12" ht="18">
      <c r="A287" s="24" t="s">
        <v>29</v>
      </c>
      <c r="B287" s="79">
        <v>6.9444444444444447E-4</v>
      </c>
      <c r="C287" s="78"/>
      <c r="D287" s="75">
        <f>D286+C286</f>
        <v>0.80277777777777604</v>
      </c>
      <c r="E287" s="46">
        <f>E286+C286</f>
        <v>0.81388888888888711</v>
      </c>
      <c r="F287" s="75">
        <f>F286+C286</f>
        <v>0.8284722222222205</v>
      </c>
      <c r="G287" s="46">
        <f>G286+C286</f>
        <v>0.8055555555555538</v>
      </c>
      <c r="H287" s="85"/>
    </row>
    <row r="288" spans="1:12" ht="18">
      <c r="A288" s="24" t="s">
        <v>30</v>
      </c>
      <c r="B288" s="80"/>
      <c r="C288" s="77">
        <v>1.3888888888888889E-3</v>
      </c>
      <c r="D288" s="75">
        <f>D287+B287</f>
        <v>0.80347222222222048</v>
      </c>
      <c r="E288" s="46">
        <f>E287+B287</f>
        <v>0.81458333333333155</v>
      </c>
      <c r="F288" s="75">
        <f>F287+B287</f>
        <v>0.82916666666666494</v>
      </c>
      <c r="G288" s="46">
        <f>G287+B287</f>
        <v>0.80624999999999825</v>
      </c>
      <c r="H288" s="85"/>
    </row>
    <row r="289" spans="1:10" ht="18">
      <c r="A289" s="24" t="s">
        <v>23</v>
      </c>
      <c r="B289" s="79">
        <v>1.3888888888888889E-3</v>
      </c>
      <c r="C289" s="78"/>
      <c r="D289" s="75">
        <f>D288+C288</f>
        <v>0.80486111111110936</v>
      </c>
      <c r="E289" s="46">
        <f>E288+C288</f>
        <v>0.81597222222222043</v>
      </c>
      <c r="F289" s="75">
        <f>F288+C288</f>
        <v>0.83055555555555383</v>
      </c>
      <c r="G289" s="46">
        <f>G288+C288</f>
        <v>0.80763888888888713</v>
      </c>
      <c r="H289" s="85"/>
    </row>
    <row r="290" spans="1:10" ht="18">
      <c r="A290" s="24" t="s">
        <v>31</v>
      </c>
      <c r="B290" s="80"/>
      <c r="C290" s="77">
        <v>1.3888888888888889E-3</v>
      </c>
      <c r="D290" s="75">
        <f>D289+B289</f>
        <v>0.80624999999999825</v>
      </c>
      <c r="E290" s="46">
        <f>E289+B289</f>
        <v>0.81736111111110932</v>
      </c>
      <c r="F290" s="75">
        <f>F289+B289</f>
        <v>0.83194444444444271</v>
      </c>
      <c r="G290" s="46">
        <f>G289+B289</f>
        <v>0.80902777777777601</v>
      </c>
      <c r="H290" s="85"/>
    </row>
    <row r="291" spans="1:10" ht="18">
      <c r="A291" s="24" t="s">
        <v>32</v>
      </c>
      <c r="B291" s="79">
        <v>1.3888888888888889E-3</v>
      </c>
      <c r="C291" s="78"/>
      <c r="D291" s="75">
        <f>D290+C290</f>
        <v>0.80763888888888713</v>
      </c>
      <c r="E291" s="46">
        <f>E290+C290</f>
        <v>0.8187499999999982</v>
      </c>
      <c r="F291" s="75">
        <f>F290+C290</f>
        <v>0.83333333333333159</v>
      </c>
      <c r="G291" s="46">
        <f>G290+C290</f>
        <v>0.8104166666666649</v>
      </c>
      <c r="H291" s="85"/>
    </row>
    <row r="292" spans="1:10" ht="18">
      <c r="A292" s="24" t="s">
        <v>33</v>
      </c>
      <c r="B292" s="80"/>
      <c r="C292" s="77">
        <v>1.38888888888889E-3</v>
      </c>
      <c r="D292" s="75">
        <f>D291+B291</f>
        <v>0.80902777777777601</v>
      </c>
      <c r="E292" s="46">
        <f>E291+B291</f>
        <v>0.82013888888888709</v>
      </c>
      <c r="F292" s="75">
        <f>F291+B291</f>
        <v>0.83472222222222048</v>
      </c>
      <c r="G292" s="46">
        <f>G291+B291</f>
        <v>0.81180555555555378</v>
      </c>
      <c r="H292" s="85"/>
    </row>
    <row r="293" spans="1:10" ht="18">
      <c r="A293" s="24" t="s">
        <v>34</v>
      </c>
      <c r="B293" s="79">
        <v>6.9444444444444447E-4</v>
      </c>
      <c r="C293" s="78"/>
      <c r="D293" s="75">
        <f>D292+C292</f>
        <v>0.8104166666666649</v>
      </c>
      <c r="E293" s="46">
        <f>E292+C292</f>
        <v>0.82152777777777597</v>
      </c>
      <c r="F293" s="75">
        <f>F292+C292</f>
        <v>0.83611111111110936</v>
      </c>
      <c r="G293" s="46">
        <f>G292+C292</f>
        <v>0.81319444444444267</v>
      </c>
      <c r="H293" s="85"/>
    </row>
    <row r="294" spans="1:10" ht="18">
      <c r="A294" s="17" t="s">
        <v>35</v>
      </c>
      <c r="B294" s="80"/>
      <c r="C294" s="82"/>
      <c r="D294" s="74">
        <f>D293+B293</f>
        <v>0.81111111111110934</v>
      </c>
      <c r="E294" s="45">
        <f>E293+B293</f>
        <v>0.82222222222222041</v>
      </c>
      <c r="F294" s="74">
        <f>F293+B293</f>
        <v>0.8368055555555538</v>
      </c>
      <c r="G294" s="45">
        <f>G293+B293</f>
        <v>0.81388888888888711</v>
      </c>
      <c r="H294" s="86"/>
    </row>
    <row r="295" spans="1:10" ht="19.2" customHeight="1">
      <c r="A295" s="22">
        <f>SUM(B295:B318,C296:C318)</f>
        <v>3.6111111111111115E-2</v>
      </c>
      <c r="B295" s="77">
        <v>2.0833333333333333E-3</v>
      </c>
      <c r="C295" s="83"/>
      <c r="D295" s="76">
        <v>1</v>
      </c>
      <c r="E295" s="23">
        <v>2</v>
      </c>
      <c r="F295" s="23">
        <v>3</v>
      </c>
      <c r="G295" s="23">
        <v>4</v>
      </c>
      <c r="H295" s="84" t="s">
        <v>42</v>
      </c>
    </row>
    <row r="296" spans="1:10" ht="18">
      <c r="A296" s="42" t="s">
        <v>20</v>
      </c>
      <c r="B296" s="78"/>
      <c r="C296" s="77">
        <v>2.0833333333333333E-3</v>
      </c>
      <c r="D296" s="74">
        <f>D294+B295</f>
        <v>0.81319444444444267</v>
      </c>
      <c r="E296" s="45">
        <f>E294+B295</f>
        <v>0.82430555555555374</v>
      </c>
      <c r="F296" s="45">
        <f>F294+B295-J296</f>
        <v>0.83888888888888713</v>
      </c>
      <c r="G296" s="45">
        <f>G294+B295</f>
        <v>0.81597222222222043</v>
      </c>
      <c r="H296" s="85"/>
      <c r="J296" s="36"/>
    </row>
    <row r="297" spans="1:10" ht="18">
      <c r="A297" s="24" t="s">
        <v>21</v>
      </c>
      <c r="B297" s="79">
        <v>2.0833333333333333E-3</v>
      </c>
      <c r="C297" s="78"/>
      <c r="D297" s="75">
        <f>D296+C296</f>
        <v>0.81527777777777599</v>
      </c>
      <c r="E297" s="46">
        <f>E296+C296</f>
        <v>0.82638888888888706</v>
      </c>
      <c r="F297" s="46">
        <f>F296+C296</f>
        <v>0.84097222222222046</v>
      </c>
      <c r="G297" s="46">
        <f>G296+C296</f>
        <v>0.81805555555555376</v>
      </c>
      <c r="H297" s="85"/>
    </row>
    <row r="298" spans="1:10" ht="18">
      <c r="A298" s="24" t="s">
        <v>22</v>
      </c>
      <c r="B298" s="80"/>
      <c r="C298" s="77">
        <v>2.0833333333333333E-3</v>
      </c>
      <c r="D298" s="75">
        <f>D297+B297</f>
        <v>0.81736111111110932</v>
      </c>
      <c r="E298" s="46">
        <f>E297+B297</f>
        <v>0.82847222222222039</v>
      </c>
      <c r="F298" s="46">
        <f>F297+B297</f>
        <v>0.84305555555555378</v>
      </c>
      <c r="G298" s="46">
        <f>G297+B297</f>
        <v>0.82013888888888709</v>
      </c>
      <c r="H298" s="85"/>
    </row>
    <row r="299" spans="1:10" ht="18">
      <c r="A299" s="24" t="s">
        <v>23</v>
      </c>
      <c r="B299" s="79">
        <v>1.38888888888889E-3</v>
      </c>
      <c r="C299" s="78"/>
      <c r="D299" s="75">
        <f>D298+C298</f>
        <v>0.81944444444444264</v>
      </c>
      <c r="E299" s="46">
        <f>E298+C298</f>
        <v>0.83055555555555372</v>
      </c>
      <c r="F299" s="46">
        <f>F298+C298</f>
        <v>0.84513888888888711</v>
      </c>
      <c r="G299" s="46">
        <f>G298+C298</f>
        <v>0.82222222222222041</v>
      </c>
      <c r="H299" s="85"/>
    </row>
    <row r="300" spans="1:10" ht="18">
      <c r="A300" s="24" t="s">
        <v>24</v>
      </c>
      <c r="B300" s="80"/>
      <c r="C300" s="77">
        <v>1.3888888888888889E-3</v>
      </c>
      <c r="D300" s="75">
        <f>D299+B299</f>
        <v>0.82083333333333153</v>
      </c>
      <c r="E300" s="46">
        <f>E299+B299</f>
        <v>0.8319444444444426</v>
      </c>
      <c r="F300" s="46">
        <f>F299+B299</f>
        <v>0.84652777777777599</v>
      </c>
      <c r="G300" s="46">
        <f>G299+B299</f>
        <v>0.8236111111111093</v>
      </c>
      <c r="H300" s="85"/>
    </row>
    <row r="301" spans="1:10" ht="18">
      <c r="A301" s="24" t="s">
        <v>25</v>
      </c>
      <c r="B301" s="79">
        <v>1.3888888888888889E-3</v>
      </c>
      <c r="C301" s="78"/>
      <c r="D301" s="75">
        <f>D300+C300</f>
        <v>0.82222222222222041</v>
      </c>
      <c r="E301" s="46">
        <f>E300+C300</f>
        <v>0.83333333333333148</v>
      </c>
      <c r="F301" s="46">
        <f>F300+C300</f>
        <v>0.84791666666666488</v>
      </c>
      <c r="G301" s="46">
        <f>G300+C300</f>
        <v>0.82499999999999818</v>
      </c>
      <c r="H301" s="85"/>
    </row>
    <row r="302" spans="1:10" ht="18">
      <c r="A302" s="24" t="s">
        <v>26</v>
      </c>
      <c r="B302" s="80"/>
      <c r="C302" s="77">
        <v>1.38888888888889E-3</v>
      </c>
      <c r="D302" s="75">
        <f>D301+B301</f>
        <v>0.8236111111111093</v>
      </c>
      <c r="E302" s="46">
        <f>E301+B301</f>
        <v>0.83472222222222037</v>
      </c>
      <c r="F302" s="46">
        <f>F301+B301</f>
        <v>0.84930555555555376</v>
      </c>
      <c r="G302" s="46">
        <f>G301+B301</f>
        <v>0.82638888888888706</v>
      </c>
      <c r="H302" s="85"/>
    </row>
    <row r="303" spans="1:10" ht="18" customHeight="1">
      <c r="A303" s="24" t="s">
        <v>27</v>
      </c>
      <c r="B303" s="79">
        <v>2.0833333333333333E-3</v>
      </c>
      <c r="C303" s="78"/>
      <c r="D303" s="75">
        <f>D302+C302</f>
        <v>0.82499999999999818</v>
      </c>
      <c r="E303" s="46">
        <f>E302+C302</f>
        <v>0.83611111111110925</v>
      </c>
      <c r="F303" s="46">
        <f>F302+C302</f>
        <v>0.85069444444444264</v>
      </c>
      <c r="G303" s="46">
        <f>G302+C302</f>
        <v>0.82777777777777595</v>
      </c>
      <c r="H303" s="85"/>
    </row>
    <row r="304" spans="1:10" ht="18">
      <c r="A304" s="24" t="s">
        <v>28</v>
      </c>
      <c r="B304" s="80"/>
      <c r="C304" s="77">
        <v>2.0833333333333333E-3</v>
      </c>
      <c r="D304" s="75">
        <f>D303+B303</f>
        <v>0.82708333333333151</v>
      </c>
      <c r="E304" s="46">
        <f>E303+B303</f>
        <v>0.83819444444444258</v>
      </c>
      <c r="F304" s="46">
        <f>F303+B303</f>
        <v>0.85277777777777597</v>
      </c>
      <c r="G304" s="46">
        <f>G303+B303</f>
        <v>0.82986111111110927</v>
      </c>
      <c r="H304" s="85"/>
    </row>
    <row r="305" spans="1:10" ht="18">
      <c r="A305" s="17" t="s">
        <v>6</v>
      </c>
      <c r="B305" s="79">
        <v>2.0833333333333333E-3</v>
      </c>
      <c r="C305" s="78"/>
      <c r="D305" s="74">
        <f>D304+C304</f>
        <v>0.82916666666666483</v>
      </c>
      <c r="E305" s="45">
        <f>E304+C304</f>
        <v>0.8402777777777759</v>
      </c>
      <c r="F305" s="45">
        <f>F304+C304</f>
        <v>0.8548611111111093</v>
      </c>
      <c r="G305" s="45">
        <f>G304+C304</f>
        <v>0.8319444444444426</v>
      </c>
      <c r="H305" s="85"/>
    </row>
    <row r="306" spans="1:10" ht="18">
      <c r="A306" s="49" t="s">
        <v>6</v>
      </c>
      <c r="B306" s="80"/>
      <c r="C306" s="77">
        <v>2.7777777777777779E-3</v>
      </c>
      <c r="D306" s="74">
        <f>D305+B305</f>
        <v>0.83124999999999816</v>
      </c>
      <c r="E306" s="45">
        <f>E305+B305</f>
        <v>0.84236111111110923</v>
      </c>
      <c r="F306" s="45">
        <f>F305+B305</f>
        <v>0.85694444444444262</v>
      </c>
      <c r="G306" s="45">
        <f>G305+B305</f>
        <v>0.83402777777777592</v>
      </c>
      <c r="H306" s="85"/>
    </row>
    <row r="307" spans="1:10" ht="18">
      <c r="A307" s="24" t="s">
        <v>7</v>
      </c>
      <c r="B307" s="79">
        <v>1.3888888888888889E-3</v>
      </c>
      <c r="C307" s="78"/>
      <c r="D307" s="75">
        <f>D306+C306</f>
        <v>0.83402777777777592</v>
      </c>
      <c r="E307" s="46">
        <f>E306+C306</f>
        <v>0.845138888888887</v>
      </c>
      <c r="F307" s="46">
        <f>F306+C306</f>
        <v>0.85972222222222039</v>
      </c>
      <c r="G307" s="46">
        <f>G306+C306</f>
        <v>0.83680555555555369</v>
      </c>
      <c r="H307" s="85"/>
    </row>
    <row r="308" spans="1:10" ht="18">
      <c r="A308" s="24" t="s">
        <v>8</v>
      </c>
      <c r="B308" s="80"/>
      <c r="C308" s="77">
        <v>1.3888888888888889E-3</v>
      </c>
      <c r="D308" s="75">
        <f>D307+B307</f>
        <v>0.83541666666666481</v>
      </c>
      <c r="E308" s="46">
        <f>E307+B307</f>
        <v>0.84652777777777588</v>
      </c>
      <c r="F308" s="46">
        <f>F307+B307</f>
        <v>0.86111111111110927</v>
      </c>
      <c r="G308" s="46">
        <f>G307+B307</f>
        <v>0.83819444444444258</v>
      </c>
      <c r="H308" s="85"/>
    </row>
    <row r="309" spans="1:10" ht="18">
      <c r="A309" s="24" t="s">
        <v>26</v>
      </c>
      <c r="B309" s="79">
        <v>1.38888888888889E-3</v>
      </c>
      <c r="C309" s="78"/>
      <c r="D309" s="75">
        <f>D308+C308</f>
        <v>0.83680555555555369</v>
      </c>
      <c r="E309" s="46">
        <f>E308+C308</f>
        <v>0.84791666666666476</v>
      </c>
      <c r="F309" s="46">
        <f>F308+C308</f>
        <v>0.86249999999999816</v>
      </c>
      <c r="G309" s="46">
        <f>G308+C308</f>
        <v>0.83958333333333146</v>
      </c>
      <c r="H309" s="85"/>
    </row>
    <row r="310" spans="1:10" ht="18">
      <c r="A310" s="24" t="s">
        <v>25</v>
      </c>
      <c r="B310" s="80"/>
      <c r="C310" s="77">
        <v>6.9444444444444447E-4</v>
      </c>
      <c r="D310" s="75">
        <f>D309+B309</f>
        <v>0.83819444444444258</v>
      </c>
      <c r="E310" s="46">
        <f>E309+B309</f>
        <v>0.84930555555555365</v>
      </c>
      <c r="F310" s="46">
        <f>F309+B309</f>
        <v>0.86388888888888704</v>
      </c>
      <c r="G310" s="46">
        <f>G309+B309</f>
        <v>0.84097222222222034</v>
      </c>
      <c r="H310" s="85"/>
    </row>
    <row r="311" spans="1:10" ht="18">
      <c r="A311" s="24" t="s">
        <v>29</v>
      </c>
      <c r="B311" s="79">
        <v>6.9444444444444447E-4</v>
      </c>
      <c r="C311" s="78"/>
      <c r="D311" s="75">
        <f>D310+C310</f>
        <v>0.83888888888888702</v>
      </c>
      <c r="E311" s="46">
        <f>E310+C310</f>
        <v>0.84999999999999809</v>
      </c>
      <c r="F311" s="46">
        <f>F310+C310</f>
        <v>0.86458333333333148</v>
      </c>
      <c r="G311" s="46">
        <f>G310+C310</f>
        <v>0.84166666666666479</v>
      </c>
      <c r="H311" s="85"/>
    </row>
    <row r="312" spans="1:10" ht="18">
      <c r="A312" s="24" t="s">
        <v>30</v>
      </c>
      <c r="B312" s="80"/>
      <c r="C312" s="77">
        <v>1.3888888888888889E-3</v>
      </c>
      <c r="D312" s="75">
        <f>D311+B311</f>
        <v>0.83958333333333146</v>
      </c>
      <c r="E312" s="46">
        <f>E311+B311</f>
        <v>0.85069444444444253</v>
      </c>
      <c r="F312" s="46">
        <f>F311+B311</f>
        <v>0.86527777777777592</v>
      </c>
      <c r="G312" s="46">
        <f>G311+B311</f>
        <v>0.84236111111110923</v>
      </c>
      <c r="H312" s="85"/>
    </row>
    <row r="313" spans="1:10" ht="18">
      <c r="A313" s="24" t="s">
        <v>23</v>
      </c>
      <c r="B313" s="79">
        <v>1.3888888888888889E-3</v>
      </c>
      <c r="C313" s="78"/>
      <c r="D313" s="75">
        <f>D312+C312</f>
        <v>0.84097222222222034</v>
      </c>
      <c r="E313" s="46">
        <f>E312+C312</f>
        <v>0.85208333333333142</v>
      </c>
      <c r="F313" s="46">
        <f>F312+C312</f>
        <v>0.86666666666666481</v>
      </c>
      <c r="G313" s="46">
        <f>G312+C312</f>
        <v>0.84374999999999811</v>
      </c>
      <c r="H313" s="85"/>
    </row>
    <row r="314" spans="1:10" ht="18">
      <c r="A314" s="24" t="s">
        <v>31</v>
      </c>
      <c r="B314" s="80"/>
      <c r="C314" s="77">
        <v>1.3888888888888889E-3</v>
      </c>
      <c r="D314" s="75">
        <f>D313+B313</f>
        <v>0.84236111111110923</v>
      </c>
      <c r="E314" s="46">
        <f>E313+B313</f>
        <v>0.8534722222222203</v>
      </c>
      <c r="F314" s="46">
        <f>F313+B313</f>
        <v>0.86805555555555369</v>
      </c>
      <c r="G314" s="46">
        <f>G313+B313</f>
        <v>0.845138888888887</v>
      </c>
      <c r="H314" s="85"/>
    </row>
    <row r="315" spans="1:10" ht="18">
      <c r="A315" s="24" t="s">
        <v>32</v>
      </c>
      <c r="B315" s="79">
        <v>1.3888888888888889E-3</v>
      </c>
      <c r="C315" s="78"/>
      <c r="D315" s="75">
        <f>D314+C314</f>
        <v>0.84374999999999811</v>
      </c>
      <c r="E315" s="46">
        <f>E314+C314</f>
        <v>0.85486111111110918</v>
      </c>
      <c r="F315" s="46">
        <f>F314+C314</f>
        <v>0.86944444444444258</v>
      </c>
      <c r="G315" s="46">
        <f>G314+C314</f>
        <v>0.84652777777777588</v>
      </c>
      <c r="H315" s="85"/>
    </row>
    <row r="316" spans="1:10" ht="18">
      <c r="A316" s="24" t="s">
        <v>33</v>
      </c>
      <c r="B316" s="80"/>
      <c r="C316" s="77">
        <v>1.38888888888889E-3</v>
      </c>
      <c r="D316" s="75">
        <f>D315+B315</f>
        <v>0.845138888888887</v>
      </c>
      <c r="E316" s="46">
        <f>E315+B315</f>
        <v>0.85624999999999807</v>
      </c>
      <c r="F316" s="46">
        <f>F315+B315</f>
        <v>0.87083333333333146</v>
      </c>
      <c r="G316" s="46">
        <f>G315+B315</f>
        <v>0.84791666666666476</v>
      </c>
      <c r="H316" s="85"/>
    </row>
    <row r="317" spans="1:10" ht="18">
      <c r="A317" s="24" t="s">
        <v>34</v>
      </c>
      <c r="B317" s="79">
        <v>6.9444444444444447E-4</v>
      </c>
      <c r="C317" s="78"/>
      <c r="D317" s="75">
        <f>D316+C316</f>
        <v>0.84652777777777588</v>
      </c>
      <c r="E317" s="46">
        <f>E316+C316</f>
        <v>0.85763888888888695</v>
      </c>
      <c r="F317" s="46">
        <f>F316+C316</f>
        <v>0.87222222222222034</v>
      </c>
      <c r="G317" s="46">
        <f>G316+C316</f>
        <v>0.84930555555555365</v>
      </c>
      <c r="H317" s="85"/>
    </row>
    <row r="318" spans="1:10" ht="18">
      <c r="A318" s="17" t="s">
        <v>35</v>
      </c>
      <c r="B318" s="80"/>
      <c r="C318" s="82"/>
      <c r="D318" s="74">
        <f>D317+B317</f>
        <v>0.84722222222222032</v>
      </c>
      <c r="E318" s="45">
        <f>E317+B317</f>
        <v>0.85833333333333139</v>
      </c>
      <c r="F318" s="45">
        <f>F317+B317</f>
        <v>0.87291666666666479</v>
      </c>
      <c r="G318" s="45">
        <f>G317+B317</f>
        <v>0.84999999999999809</v>
      </c>
      <c r="H318" s="86"/>
    </row>
    <row r="319" spans="1:10" ht="19.8" customHeight="1">
      <c r="A319" s="22">
        <f>SUM(B319:B342,C320:C342)</f>
        <v>3.4027777777777775E-2</v>
      </c>
      <c r="B319" s="77">
        <v>1.3888888888888889E-3</v>
      </c>
      <c r="C319" s="83"/>
      <c r="D319" s="76">
        <v>1</v>
      </c>
      <c r="E319" s="23">
        <v>2</v>
      </c>
      <c r="F319" s="23">
        <v>3</v>
      </c>
      <c r="G319" s="23">
        <v>4</v>
      </c>
      <c r="H319" s="84" t="s">
        <v>43</v>
      </c>
    </row>
    <row r="320" spans="1:10" ht="18">
      <c r="A320" s="42" t="s">
        <v>20</v>
      </c>
      <c r="B320" s="78"/>
      <c r="C320" s="77">
        <v>1.3888888888888889E-3</v>
      </c>
      <c r="D320" s="45">
        <f>D318+B319</f>
        <v>0.84861111111110921</v>
      </c>
      <c r="E320" s="45">
        <f>E318+B319</f>
        <v>0.85972222222222028</v>
      </c>
      <c r="F320" s="45">
        <f>F318+B319+J320</f>
        <v>0.87847222222222032</v>
      </c>
      <c r="G320" s="45">
        <f>G318+B319</f>
        <v>0.85138888888888697</v>
      </c>
      <c r="H320" s="85"/>
      <c r="J320" s="36">
        <v>4.1666666666666666E-3</v>
      </c>
    </row>
    <row r="321" spans="1:8" ht="18">
      <c r="A321" s="24" t="s">
        <v>21</v>
      </c>
      <c r="B321" s="79">
        <v>2.0833333333333333E-3</v>
      </c>
      <c r="C321" s="78"/>
      <c r="D321" s="46">
        <f>D320+C320</f>
        <v>0.84999999999999809</v>
      </c>
      <c r="E321" s="46">
        <f>E320+C320</f>
        <v>0.86111111111110916</v>
      </c>
      <c r="F321" s="46">
        <f>F320+C320</f>
        <v>0.87986111111110921</v>
      </c>
      <c r="G321" s="46">
        <f>G320+C320</f>
        <v>0.85277777777777586</v>
      </c>
      <c r="H321" s="85"/>
    </row>
    <row r="322" spans="1:8" ht="18">
      <c r="A322" s="24" t="s">
        <v>22</v>
      </c>
      <c r="B322" s="80"/>
      <c r="C322" s="77">
        <v>1.3888888888888889E-3</v>
      </c>
      <c r="D322" s="46">
        <f>D321+B321</f>
        <v>0.85208333333333142</v>
      </c>
      <c r="E322" s="46">
        <f>E321+B321</f>
        <v>0.86319444444444249</v>
      </c>
      <c r="F322" s="46">
        <f>F321+B321</f>
        <v>0.88194444444444253</v>
      </c>
      <c r="G322" s="46">
        <f>G321+B321</f>
        <v>0.85486111111110918</v>
      </c>
      <c r="H322" s="85"/>
    </row>
    <row r="323" spans="1:8" ht="18">
      <c r="A323" s="24" t="s">
        <v>23</v>
      </c>
      <c r="B323" s="79">
        <v>1.38888888888889E-3</v>
      </c>
      <c r="C323" s="78"/>
      <c r="D323" s="46">
        <f>D322+C322</f>
        <v>0.8534722222222203</v>
      </c>
      <c r="E323" s="46">
        <f>E322+C322</f>
        <v>0.86458333333333137</v>
      </c>
      <c r="F323" s="46">
        <f>F322+C322</f>
        <v>0.88333333333333142</v>
      </c>
      <c r="G323" s="46">
        <f>G322+C322</f>
        <v>0.85624999999999807</v>
      </c>
      <c r="H323" s="85"/>
    </row>
    <row r="324" spans="1:8" ht="18">
      <c r="A324" s="24" t="s">
        <v>24</v>
      </c>
      <c r="B324" s="80"/>
      <c r="C324" s="77">
        <v>1.3888888888888889E-3</v>
      </c>
      <c r="D324" s="46">
        <f>D323+B323</f>
        <v>0.85486111111110918</v>
      </c>
      <c r="E324" s="46">
        <f>E323+B323</f>
        <v>0.86597222222222026</v>
      </c>
      <c r="F324" s="46">
        <f>F323+B323</f>
        <v>0.8847222222222203</v>
      </c>
      <c r="G324" s="46">
        <f>G323+B323</f>
        <v>0.85763888888888695</v>
      </c>
      <c r="H324" s="85"/>
    </row>
    <row r="325" spans="1:8" ht="18">
      <c r="A325" s="24" t="s">
        <v>25</v>
      </c>
      <c r="B325" s="79">
        <v>1.3888888888888889E-3</v>
      </c>
      <c r="C325" s="78"/>
      <c r="D325" s="46">
        <f>D324+C324</f>
        <v>0.85624999999999807</v>
      </c>
      <c r="E325" s="46">
        <f>E324+C324</f>
        <v>0.86736111111110914</v>
      </c>
      <c r="F325" s="46">
        <f>F324+C324</f>
        <v>0.88611111111110918</v>
      </c>
      <c r="G325" s="46">
        <f>G324+C324</f>
        <v>0.85902777777777584</v>
      </c>
      <c r="H325" s="85"/>
    </row>
    <row r="326" spans="1:8" ht="18">
      <c r="A326" s="24" t="s">
        <v>26</v>
      </c>
      <c r="B326" s="80"/>
      <c r="C326" s="77">
        <v>1.38888888888889E-3</v>
      </c>
      <c r="D326" s="46">
        <f>D325+B325</f>
        <v>0.85763888888888695</v>
      </c>
      <c r="E326" s="46">
        <f>E325+B325</f>
        <v>0.86874999999999802</v>
      </c>
      <c r="F326" s="46">
        <f>F325+B325</f>
        <v>0.88749999999999807</v>
      </c>
      <c r="G326" s="46">
        <f>G325+B325</f>
        <v>0.86041666666666472</v>
      </c>
      <c r="H326" s="85"/>
    </row>
    <row r="327" spans="1:8" ht="18">
      <c r="A327" s="24" t="s">
        <v>27</v>
      </c>
      <c r="B327" s="79">
        <v>2.0833333333333333E-3</v>
      </c>
      <c r="C327" s="78"/>
      <c r="D327" s="46">
        <f>D326+C326</f>
        <v>0.85902777777777584</v>
      </c>
      <c r="E327" s="46">
        <f>E326+C326</f>
        <v>0.87013888888888691</v>
      </c>
      <c r="F327" s="46">
        <f>F326+C326</f>
        <v>0.88888888888888695</v>
      </c>
      <c r="G327" s="46">
        <f>G326+C326</f>
        <v>0.8618055555555536</v>
      </c>
      <c r="H327" s="85"/>
    </row>
    <row r="328" spans="1:8" ht="18">
      <c r="A328" s="24" t="s">
        <v>28</v>
      </c>
      <c r="B328" s="80"/>
      <c r="C328" s="77">
        <v>2.0833333333333333E-3</v>
      </c>
      <c r="D328" s="46">
        <f>D327+B327</f>
        <v>0.86111111111110916</v>
      </c>
      <c r="E328" s="46">
        <f>E327+B327</f>
        <v>0.87222222222222023</v>
      </c>
      <c r="F328" s="46">
        <f>F327+B327</f>
        <v>0.89097222222222028</v>
      </c>
      <c r="G328" s="46">
        <f>G327+B327</f>
        <v>0.86388888888888693</v>
      </c>
      <c r="H328" s="85"/>
    </row>
    <row r="329" spans="1:8" ht="18">
      <c r="A329" s="17" t="s">
        <v>6</v>
      </c>
      <c r="B329" s="79">
        <v>2.0833333333333333E-3</v>
      </c>
      <c r="C329" s="78"/>
      <c r="D329" s="45">
        <f>D328+C328</f>
        <v>0.86319444444444249</v>
      </c>
      <c r="E329" s="45">
        <f>E328+C328</f>
        <v>0.87430555555555356</v>
      </c>
      <c r="F329" s="45">
        <f>F328+C328</f>
        <v>0.8930555555555536</v>
      </c>
      <c r="G329" s="45">
        <f>G328+C328</f>
        <v>0.86597222222222026</v>
      </c>
      <c r="H329" s="85"/>
    </row>
    <row r="330" spans="1:8" ht="18">
      <c r="A330" s="49" t="s">
        <v>6</v>
      </c>
      <c r="B330" s="80"/>
      <c r="C330" s="77">
        <v>2.7777777777777779E-3</v>
      </c>
      <c r="D330" s="45">
        <f>D329+B329</f>
        <v>0.86527777777777581</v>
      </c>
      <c r="E330" s="45">
        <f>E329+B329</f>
        <v>0.87638888888888689</v>
      </c>
      <c r="F330" s="45">
        <f>F329+B329</f>
        <v>0.89513888888888693</v>
      </c>
      <c r="G330" s="45">
        <f>G329+B329</f>
        <v>0.86805555555555358</v>
      </c>
      <c r="H330" s="85"/>
    </row>
    <row r="331" spans="1:8" ht="18">
      <c r="A331" s="24" t="s">
        <v>7</v>
      </c>
      <c r="B331" s="79">
        <v>1.3888888888888889E-3</v>
      </c>
      <c r="C331" s="78"/>
      <c r="D331" s="46">
        <f>D330+C330</f>
        <v>0.86805555555555358</v>
      </c>
      <c r="E331" s="46">
        <f>E330+C330</f>
        <v>0.87916666666666465</v>
      </c>
      <c r="F331" s="46">
        <f>F330+C330</f>
        <v>0.8979166666666647</v>
      </c>
      <c r="G331" s="46">
        <f>G330+C330</f>
        <v>0.87083333333333135</v>
      </c>
      <c r="H331" s="85"/>
    </row>
    <row r="332" spans="1:8" ht="18">
      <c r="A332" s="24" t="s">
        <v>8</v>
      </c>
      <c r="B332" s="80"/>
      <c r="C332" s="77">
        <v>1.3888888888888889E-3</v>
      </c>
      <c r="D332" s="46">
        <f>D331+B331</f>
        <v>0.86944444444444247</v>
      </c>
      <c r="E332" s="46">
        <f>E331+B331</f>
        <v>0.88055555555555354</v>
      </c>
      <c r="F332" s="46">
        <f>F331+B331</f>
        <v>0.89930555555555358</v>
      </c>
      <c r="G332" s="46">
        <f>G331+B331</f>
        <v>0.87222222222222023</v>
      </c>
      <c r="H332" s="85"/>
    </row>
    <row r="333" spans="1:8" ht="18">
      <c r="A333" s="24" t="s">
        <v>26</v>
      </c>
      <c r="B333" s="79">
        <v>1.38888888888889E-3</v>
      </c>
      <c r="C333" s="78"/>
      <c r="D333" s="46">
        <f>D332+C332</f>
        <v>0.87083333333333135</v>
      </c>
      <c r="E333" s="46">
        <f>E332+C332</f>
        <v>0.88194444444444242</v>
      </c>
      <c r="F333" s="46">
        <f>F332+C332</f>
        <v>0.90069444444444247</v>
      </c>
      <c r="G333" s="46">
        <f>G332+C332</f>
        <v>0.87361111111110912</v>
      </c>
      <c r="H333" s="85"/>
    </row>
    <row r="334" spans="1:8" ht="18">
      <c r="A334" s="24" t="s">
        <v>25</v>
      </c>
      <c r="B334" s="80"/>
      <c r="C334" s="77">
        <v>6.9444444444444447E-4</v>
      </c>
      <c r="D334" s="46">
        <f>D333+B333</f>
        <v>0.87222222222222023</v>
      </c>
      <c r="E334" s="46">
        <f>E333+B333</f>
        <v>0.88333333333333131</v>
      </c>
      <c r="F334" s="46">
        <f>F333+B333</f>
        <v>0.90208333333333135</v>
      </c>
      <c r="G334" s="46">
        <f>G333+B333</f>
        <v>0.874999999999998</v>
      </c>
      <c r="H334" s="85"/>
    </row>
    <row r="335" spans="1:8" ht="18">
      <c r="A335" s="24" t="s">
        <v>29</v>
      </c>
      <c r="B335" s="79">
        <v>6.9444444444444447E-4</v>
      </c>
      <c r="C335" s="78"/>
      <c r="D335" s="46">
        <f>D334+C334</f>
        <v>0.87291666666666468</v>
      </c>
      <c r="E335" s="46">
        <f>E334+C334</f>
        <v>0.88402777777777575</v>
      </c>
      <c r="F335" s="46">
        <f>F334+C334</f>
        <v>0.90277777777777579</v>
      </c>
      <c r="G335" s="46">
        <f>G334+C334</f>
        <v>0.87569444444444244</v>
      </c>
      <c r="H335" s="85"/>
    </row>
    <row r="336" spans="1:8" ht="18">
      <c r="A336" s="24" t="s">
        <v>30</v>
      </c>
      <c r="B336" s="80"/>
      <c r="C336" s="77">
        <v>1.3888888888888889E-3</v>
      </c>
      <c r="D336" s="46">
        <f>D335+B335</f>
        <v>0.87361111111110912</v>
      </c>
      <c r="E336" s="46">
        <f>E335+B335</f>
        <v>0.88472222222222019</v>
      </c>
      <c r="F336" s="46">
        <f>F335+B335</f>
        <v>0.90347222222222023</v>
      </c>
      <c r="G336" s="46">
        <f>G335+B335</f>
        <v>0.87638888888888689</v>
      </c>
      <c r="H336" s="85"/>
    </row>
    <row r="337" spans="1:8" ht="18">
      <c r="A337" s="24" t="s">
        <v>23</v>
      </c>
      <c r="B337" s="79">
        <v>1.3888888888888889E-3</v>
      </c>
      <c r="C337" s="78"/>
      <c r="D337" s="46">
        <f>D336+C336</f>
        <v>0.874999999999998</v>
      </c>
      <c r="E337" s="46">
        <f>E336+C336</f>
        <v>0.88611111111110907</v>
      </c>
      <c r="F337" s="46">
        <f>F336+C336</f>
        <v>0.90486111111110912</v>
      </c>
      <c r="G337" s="46">
        <f>G336+C336</f>
        <v>0.87777777777777577</v>
      </c>
      <c r="H337" s="85"/>
    </row>
    <row r="338" spans="1:8" ht="18">
      <c r="A338" s="24" t="s">
        <v>31</v>
      </c>
      <c r="B338" s="80"/>
      <c r="C338" s="77">
        <v>1.3888888888888889E-3</v>
      </c>
      <c r="D338" s="46">
        <f>D337+B337</f>
        <v>0.87638888888888689</v>
      </c>
      <c r="E338" s="46">
        <f>E337+B337</f>
        <v>0.88749999999999796</v>
      </c>
      <c r="F338" s="46">
        <f>F337+B337</f>
        <v>0.906249999999998</v>
      </c>
      <c r="G338" s="46">
        <f>G337+B337</f>
        <v>0.87916666666666465</v>
      </c>
      <c r="H338" s="85"/>
    </row>
    <row r="339" spans="1:8" ht="18">
      <c r="A339" s="24" t="s">
        <v>32</v>
      </c>
      <c r="B339" s="79">
        <v>1.3888888888888889E-3</v>
      </c>
      <c r="C339" s="78"/>
      <c r="D339" s="46">
        <f>D338+C338</f>
        <v>0.87777777777777577</v>
      </c>
      <c r="E339" s="46">
        <f>E338+C338</f>
        <v>0.88888888888888684</v>
      </c>
      <c r="F339" s="46">
        <f>F338+C338</f>
        <v>0.90763888888888689</v>
      </c>
      <c r="G339" s="46">
        <f>G338+C338</f>
        <v>0.88055555555555354</v>
      </c>
      <c r="H339" s="85"/>
    </row>
    <row r="340" spans="1:8" ht="18">
      <c r="A340" s="24" t="s">
        <v>33</v>
      </c>
      <c r="B340" s="80"/>
      <c r="C340" s="77">
        <v>1.38888888888889E-3</v>
      </c>
      <c r="D340" s="46">
        <f>D339+B339</f>
        <v>0.87916666666666465</v>
      </c>
      <c r="E340" s="46">
        <f>E339+B339</f>
        <v>0.89027777777777573</v>
      </c>
      <c r="F340" s="46">
        <f>F339+B339</f>
        <v>0.90902777777777577</v>
      </c>
      <c r="G340" s="46">
        <f>G339+B339</f>
        <v>0.88194444444444242</v>
      </c>
      <c r="H340" s="85"/>
    </row>
    <row r="341" spans="1:8" ht="18">
      <c r="A341" s="24" t="s">
        <v>34</v>
      </c>
      <c r="B341" s="79">
        <v>6.9444444444444447E-4</v>
      </c>
      <c r="C341" s="78"/>
      <c r="D341" s="46">
        <f>D340+C340</f>
        <v>0.88055555555555354</v>
      </c>
      <c r="E341" s="46">
        <f>E340+C340</f>
        <v>0.89166666666666461</v>
      </c>
      <c r="F341" s="46">
        <f>F340+C340</f>
        <v>0.91041666666666465</v>
      </c>
      <c r="G341" s="46">
        <f>G340+C340</f>
        <v>0.88333333333333131</v>
      </c>
      <c r="H341" s="85"/>
    </row>
    <row r="342" spans="1:8" ht="18">
      <c r="A342" s="17" t="s">
        <v>35</v>
      </c>
      <c r="B342" s="80"/>
      <c r="C342" s="82"/>
      <c r="D342" s="45">
        <f>D341+B341</f>
        <v>0.88124999999999798</v>
      </c>
      <c r="E342" s="45">
        <f>E341+B341</f>
        <v>0.89236111111110905</v>
      </c>
      <c r="F342" s="45">
        <f>F341+B341</f>
        <v>0.9111111111111091</v>
      </c>
      <c r="G342" s="45">
        <f>G341+B341</f>
        <v>0.88402777777777575</v>
      </c>
      <c r="H342" s="85"/>
    </row>
    <row r="343" spans="1:8" ht="14.4" customHeight="1">
      <c r="C343" s="83"/>
    </row>
    <row r="344" spans="1:8">
      <c r="A344" t="s">
        <v>15</v>
      </c>
      <c r="D344" s="37">
        <v>3.4722222222222199E-3</v>
      </c>
      <c r="E344" s="37">
        <v>3.4722222222222199E-3</v>
      </c>
      <c r="F344" s="37">
        <v>3.4722222222222199E-3</v>
      </c>
      <c r="G344" s="37">
        <v>3.472222222222222E-3</v>
      </c>
    </row>
    <row r="345" spans="1:8" ht="25.2">
      <c r="A345" s="38" t="s">
        <v>16</v>
      </c>
      <c r="D345" s="39">
        <f>D318+D344</f>
        <v>0.85069444444444253</v>
      </c>
      <c r="E345" s="39">
        <f t="shared" ref="E345:G345" si="85">E342+E344</f>
        <v>0.89583333333333126</v>
      </c>
      <c r="F345" s="39">
        <f>F318+F344</f>
        <v>0.876388888888887</v>
      </c>
      <c r="G345" s="39">
        <f t="shared" si="85"/>
        <v>0.88749999999999796</v>
      </c>
    </row>
    <row r="346" spans="1:8" ht="19.2">
      <c r="A346" s="4" t="s">
        <v>17</v>
      </c>
      <c r="D346" s="40">
        <f>D342-D32-(D200-D174)</f>
        <v>0.48333333333333162</v>
      </c>
      <c r="E346" s="40">
        <f>E270-E8-J118</f>
        <v>0.45972222222222059</v>
      </c>
      <c r="F346" s="40">
        <f>F294-F6-J119</f>
        <v>0.50486111111110932</v>
      </c>
      <c r="G346" s="40">
        <f>G345-G5</f>
        <v>0.58611111111110903</v>
      </c>
    </row>
  </sheetData>
  <mergeCells count="353">
    <mergeCell ref="C60:C61"/>
    <mergeCell ref="C62:C63"/>
    <mergeCell ref="C64:C65"/>
    <mergeCell ref="C66:C67"/>
    <mergeCell ref="C68:C69"/>
    <mergeCell ref="C70:C71"/>
    <mergeCell ref="C72:C73"/>
    <mergeCell ref="B55:B56"/>
    <mergeCell ref="B79:B80"/>
    <mergeCell ref="C74:C75"/>
    <mergeCell ref="C76:C77"/>
    <mergeCell ref="C80:C81"/>
    <mergeCell ref="B127:B128"/>
    <mergeCell ref="B135:B136"/>
    <mergeCell ref="B137:B138"/>
    <mergeCell ref="B139:B140"/>
    <mergeCell ref="B141:B142"/>
    <mergeCell ref="B143:B144"/>
    <mergeCell ref="B133:B134"/>
    <mergeCell ref="B145:B146"/>
    <mergeCell ref="B147:B148"/>
    <mergeCell ref="B149:B150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81:B82"/>
    <mergeCell ref="B83:B84"/>
    <mergeCell ref="B85:B86"/>
    <mergeCell ref="B117:B118"/>
    <mergeCell ref="B119:B120"/>
    <mergeCell ref="B121:B122"/>
    <mergeCell ref="B123:B124"/>
    <mergeCell ref="B125:B126"/>
    <mergeCell ref="B129:B130"/>
    <mergeCell ref="B131:B132"/>
    <mergeCell ref="B109:B110"/>
    <mergeCell ref="B95:B96"/>
    <mergeCell ref="C132:C133"/>
    <mergeCell ref="C134:C135"/>
    <mergeCell ref="C136:C137"/>
    <mergeCell ref="C138:C139"/>
    <mergeCell ref="C140:C141"/>
    <mergeCell ref="C142:C143"/>
    <mergeCell ref="C144:C145"/>
    <mergeCell ref="C110:C111"/>
    <mergeCell ref="C108:C109"/>
    <mergeCell ref="C114:C115"/>
    <mergeCell ref="C112:C113"/>
    <mergeCell ref="C82:C83"/>
    <mergeCell ref="C84:C85"/>
    <mergeCell ref="C118:C119"/>
    <mergeCell ref="C120:C121"/>
    <mergeCell ref="C122:C123"/>
    <mergeCell ref="C124:C125"/>
    <mergeCell ref="C128:C129"/>
    <mergeCell ref="C130:C131"/>
    <mergeCell ref="C126:C127"/>
    <mergeCell ref="C96:C97"/>
    <mergeCell ref="H7:H30"/>
    <mergeCell ref="H31:H54"/>
    <mergeCell ref="H55:H78"/>
    <mergeCell ref="H127:H150"/>
    <mergeCell ref="H103:H126"/>
    <mergeCell ref="H79:H102"/>
    <mergeCell ref="B43:B44"/>
    <mergeCell ref="B45:B46"/>
    <mergeCell ref="B47:B48"/>
    <mergeCell ref="B49:B50"/>
    <mergeCell ref="B51:B52"/>
    <mergeCell ref="B53:B54"/>
    <mergeCell ref="C36:C37"/>
    <mergeCell ref="C38:C39"/>
    <mergeCell ref="C40:C41"/>
    <mergeCell ref="C44:C45"/>
    <mergeCell ref="C46:C47"/>
    <mergeCell ref="C48:C49"/>
    <mergeCell ref="C50:C51"/>
    <mergeCell ref="C52:C53"/>
    <mergeCell ref="C56:C57"/>
    <mergeCell ref="C58:C59"/>
    <mergeCell ref="B35:B36"/>
    <mergeCell ref="B37:B38"/>
    <mergeCell ref="E1:F1"/>
    <mergeCell ref="C12:C13"/>
    <mergeCell ref="B15:B16"/>
    <mergeCell ref="C16:C17"/>
    <mergeCell ref="B17:B18"/>
    <mergeCell ref="C18:C19"/>
    <mergeCell ref="B19:B20"/>
    <mergeCell ref="C20:C21"/>
    <mergeCell ref="B21:B22"/>
    <mergeCell ref="C22:C23"/>
    <mergeCell ref="B23:B24"/>
    <mergeCell ref="C24:C25"/>
    <mergeCell ref="C8:C9"/>
    <mergeCell ref="C10:C11"/>
    <mergeCell ref="C14:C15"/>
    <mergeCell ref="B6:B8"/>
    <mergeCell ref="B9:B10"/>
    <mergeCell ref="B11:B12"/>
    <mergeCell ref="B13:B14"/>
    <mergeCell ref="H319:H342"/>
    <mergeCell ref="B41:B42"/>
    <mergeCell ref="B99:B100"/>
    <mergeCell ref="C100:C101"/>
    <mergeCell ref="B101:B102"/>
    <mergeCell ref="C42:C43"/>
    <mergeCell ref="B115:B116"/>
    <mergeCell ref="C116:C117"/>
    <mergeCell ref="C86:C87"/>
    <mergeCell ref="B87:B88"/>
    <mergeCell ref="C88:C89"/>
    <mergeCell ref="B89:B90"/>
    <mergeCell ref="C90:C91"/>
    <mergeCell ref="B91:B92"/>
    <mergeCell ref="C92:C93"/>
    <mergeCell ref="B93:B94"/>
    <mergeCell ref="C94:C95"/>
    <mergeCell ref="B107:B108"/>
    <mergeCell ref="C106:C107"/>
    <mergeCell ref="B105:B106"/>
    <mergeCell ref="C104:C105"/>
    <mergeCell ref="B103:B104"/>
    <mergeCell ref="C146:C147"/>
    <mergeCell ref="C148:C149"/>
    <mergeCell ref="B175:B176"/>
    <mergeCell ref="B177:B178"/>
    <mergeCell ref="H175:H198"/>
    <mergeCell ref="H151:H174"/>
    <mergeCell ref="H199:H222"/>
    <mergeCell ref="H223:H246"/>
    <mergeCell ref="H247:H270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H271:H294"/>
    <mergeCell ref="H295:H31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C174:C175"/>
    <mergeCell ref="C150:C151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C240:C241"/>
    <mergeCell ref="C272:C273"/>
    <mergeCell ref="C274:C275"/>
    <mergeCell ref="C276:C277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330:C331"/>
    <mergeCell ref="C296:C297"/>
    <mergeCell ref="C298:C299"/>
    <mergeCell ref="C300:C301"/>
    <mergeCell ref="C302:C303"/>
    <mergeCell ref="C304:C305"/>
    <mergeCell ref="C306:C307"/>
    <mergeCell ref="C308:C309"/>
    <mergeCell ref="C310:C311"/>
    <mergeCell ref="C312:C313"/>
    <mergeCell ref="B157:B158"/>
    <mergeCell ref="C314:C315"/>
    <mergeCell ref="C316:C317"/>
    <mergeCell ref="C318:C319"/>
    <mergeCell ref="C320:C321"/>
    <mergeCell ref="C322:C323"/>
    <mergeCell ref="C324:C325"/>
    <mergeCell ref="C326:C327"/>
    <mergeCell ref="C328:C329"/>
    <mergeCell ref="C278:C279"/>
    <mergeCell ref="C280:C281"/>
    <mergeCell ref="C282:C283"/>
    <mergeCell ref="C284:C285"/>
    <mergeCell ref="C286:C287"/>
    <mergeCell ref="C288:C289"/>
    <mergeCell ref="C290:C291"/>
    <mergeCell ref="C292:C293"/>
    <mergeCell ref="C294:C295"/>
    <mergeCell ref="C260:C261"/>
    <mergeCell ref="C262:C263"/>
    <mergeCell ref="C264:C265"/>
    <mergeCell ref="C266:C267"/>
    <mergeCell ref="C268:C269"/>
    <mergeCell ref="C270:C271"/>
    <mergeCell ref="B33:B34"/>
    <mergeCell ref="C332:C333"/>
    <mergeCell ref="C334:C335"/>
    <mergeCell ref="C336:C337"/>
    <mergeCell ref="C338:C339"/>
    <mergeCell ref="C340:C341"/>
    <mergeCell ref="C342:C343"/>
    <mergeCell ref="B153:B154"/>
    <mergeCell ref="B169:B170"/>
    <mergeCell ref="B171:B172"/>
    <mergeCell ref="B173:B174"/>
    <mergeCell ref="C172:C173"/>
    <mergeCell ref="C170:C171"/>
    <mergeCell ref="C168:C169"/>
    <mergeCell ref="C166:C167"/>
    <mergeCell ref="C164:C165"/>
    <mergeCell ref="C162:C163"/>
    <mergeCell ref="C160:C161"/>
    <mergeCell ref="C158:C159"/>
    <mergeCell ref="C156:C157"/>
    <mergeCell ref="C154:C155"/>
    <mergeCell ref="C152:C153"/>
    <mergeCell ref="B151:B152"/>
    <mergeCell ref="B155:B156"/>
    <mergeCell ref="C34:C35"/>
    <mergeCell ref="B159:B160"/>
    <mergeCell ref="B161:B162"/>
    <mergeCell ref="B163:B164"/>
    <mergeCell ref="B165:B166"/>
    <mergeCell ref="B167:B168"/>
    <mergeCell ref="W22:Y25"/>
    <mergeCell ref="W26:Y29"/>
    <mergeCell ref="W30:Y33"/>
    <mergeCell ref="W34:Y37"/>
    <mergeCell ref="W38:Y41"/>
    <mergeCell ref="W42:Y45"/>
    <mergeCell ref="B113:B114"/>
    <mergeCell ref="B111:B112"/>
    <mergeCell ref="B97:B98"/>
    <mergeCell ref="C98:C99"/>
    <mergeCell ref="B39:B40"/>
    <mergeCell ref="B25:B26"/>
    <mergeCell ref="C26:C27"/>
    <mergeCell ref="B27:B28"/>
    <mergeCell ref="C28:C29"/>
    <mergeCell ref="B29:B30"/>
    <mergeCell ref="B31:B32"/>
    <mergeCell ref="C32:C33"/>
  </mergeCells>
  <conditionalFormatting sqref="D6:G6">
    <cfRule type="expression" dxfId="3" priority="94">
      <formula>SUMPRODUCT(COUNTIFS(D6,"&gt;="&amp;Замар_прибут_6_1-"0:1",D6,"&lt;="&amp;Замар_прибут_6_1+"0:1"))+SUMPRODUCT(COUNTIFS(D6,"&gt;="&amp;Замар_прибут_6_2-"0:1",D6,"&lt;="&amp;Замар_прибут_6_2+"0:1"))+SUMPRODUCT(COUNTIFS(D6,"&gt;="&amp;Замар_прибут_6_3-"0:1",D6,"&lt;="&amp;Замар_прибут_6_3+"0:1"))+SUMPRODUCT(COUNTIFS(D6,"&gt;="&amp;Замар_прибут_6_4-"0:1",D6,"&lt;="&amp;Замар_прибут_6_4+"0:1"))+SUMPRODUCT(COUNTIFS(D6,"&gt;="&amp;Замар_прибут_6_5-"0:1",D6,"&lt;="&amp;Замар_прибут_6_5+"0:1"))+SUMPRODUCT(COUNTIFS(D6,"&gt;="&amp;Замар_прибут_6_6-"0:1",D6,"&lt;="&amp;Замар_прибут_6_6+"0:1"))+SUMPRODUCT(COUNTIFS(D6,"&gt;="&amp;Замар_прибут_6_7-"0:1",D6,"&lt;="&amp;Замар_прибут_6_7+"0:1"))</formula>
    </cfRule>
  </conditionalFormatting>
  <conditionalFormatting sqref="D11:G11 D35:G35 D59:G59 D83:G83 D107:G107 D131:G131 D155:G155 D179:G179 D203:G203 D227:G227 D251:G251 D275:G275 D299:G299 D323:G323">
    <cfRule type="expression" dxfId="2" priority="84">
      <formula>SUMPRODUCT(COUNTIFS(D11,"&gt;="&amp;Соборна_відправка_3_1-"0:1",D11,"&lt;="&amp;Соборна_відправка_3_1+"0:1"))+SUMPRODUCT(COUNTIFS(D11,"&gt;="&amp;Соборна_відправка_3_2-"0:1",D11,"&lt;="&amp;Соборна_відправка_3_2+"0:1"))+SUMPRODUCT(COUNTIFS(D11,"&gt;="&amp;Соборна_відправка_3_3-"0:1",D11,"&lt;="&amp;Соборна_відправка_3_3+"0:1"))+SUMPRODUCT(COUNTIFS(D11,"&gt;="&amp;Соборна_відправка_3_4-"0:1",D11,"&lt;="&amp;Соборна_відправка_3_4+"0:1"))+SUMPRODUCT(COUNTIFS(D11,"&gt;="&amp;Соборна_відправка_3_5-"0:1",D11,"&lt;="&amp;Соборна_відправка_3_5+"0:1"))+SUMPRODUCT(COUNTIFS(D11,"&gt;="&amp;Соборна_відправка_3_6-"0:1",D11,"&lt;="&amp;Соборна_відправка_3_6+"0:1"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6"/>
  <sheetViews>
    <sheetView topLeftCell="C1" zoomScale="70" zoomScaleNormal="70" workbookViewId="0">
      <selection activeCell="T36" sqref="T36"/>
    </sheetView>
  </sheetViews>
  <sheetFormatPr defaultRowHeight="14.4"/>
  <cols>
    <col min="1" max="1" width="24.6640625" bestFit="1" customWidth="1"/>
    <col min="2" max="3" width="6.6640625" customWidth="1"/>
    <col min="4" max="5" width="9.109375" customWidth="1"/>
    <col min="6" max="6" width="6.6640625" customWidth="1"/>
    <col min="7" max="7" width="8.33203125" customWidth="1"/>
    <col min="247" max="247" width="24.6640625" bestFit="1" customWidth="1"/>
    <col min="248" max="249" width="6.6640625" customWidth="1"/>
    <col min="250" max="252" width="9.109375" customWidth="1"/>
    <col min="253" max="261" width="0" hidden="1" customWidth="1"/>
    <col min="262" max="262" width="6.6640625" customWidth="1"/>
    <col min="503" max="503" width="24.6640625" bestFit="1" customWidth="1"/>
    <col min="504" max="505" width="6.6640625" customWidth="1"/>
    <col min="506" max="508" width="9.109375" customWidth="1"/>
    <col min="509" max="517" width="0" hidden="1" customWidth="1"/>
    <col min="518" max="518" width="6.6640625" customWidth="1"/>
    <col min="759" max="759" width="24.6640625" bestFit="1" customWidth="1"/>
    <col min="760" max="761" width="6.6640625" customWidth="1"/>
    <col min="762" max="764" width="9.109375" customWidth="1"/>
    <col min="765" max="773" width="0" hidden="1" customWidth="1"/>
    <col min="774" max="774" width="6.6640625" customWidth="1"/>
    <col min="1015" max="1015" width="24.6640625" bestFit="1" customWidth="1"/>
    <col min="1016" max="1017" width="6.6640625" customWidth="1"/>
    <col min="1018" max="1020" width="9.109375" customWidth="1"/>
    <col min="1021" max="1029" width="0" hidden="1" customWidth="1"/>
    <col min="1030" max="1030" width="6.6640625" customWidth="1"/>
    <col min="1271" max="1271" width="24.6640625" bestFit="1" customWidth="1"/>
    <col min="1272" max="1273" width="6.6640625" customWidth="1"/>
    <col min="1274" max="1276" width="9.109375" customWidth="1"/>
    <col min="1277" max="1285" width="0" hidden="1" customWidth="1"/>
    <col min="1286" max="1286" width="6.6640625" customWidth="1"/>
    <col min="1527" max="1527" width="24.6640625" bestFit="1" customWidth="1"/>
    <col min="1528" max="1529" width="6.6640625" customWidth="1"/>
    <col min="1530" max="1532" width="9.109375" customWidth="1"/>
    <col min="1533" max="1541" width="0" hidden="1" customWidth="1"/>
    <col min="1542" max="1542" width="6.6640625" customWidth="1"/>
    <col min="1783" max="1783" width="24.6640625" bestFit="1" customWidth="1"/>
    <col min="1784" max="1785" width="6.6640625" customWidth="1"/>
    <col min="1786" max="1788" width="9.109375" customWidth="1"/>
    <col min="1789" max="1797" width="0" hidden="1" customWidth="1"/>
    <col min="1798" max="1798" width="6.6640625" customWidth="1"/>
    <col min="2039" max="2039" width="24.6640625" bestFit="1" customWidth="1"/>
    <col min="2040" max="2041" width="6.6640625" customWidth="1"/>
    <col min="2042" max="2044" width="9.109375" customWidth="1"/>
    <col min="2045" max="2053" width="0" hidden="1" customWidth="1"/>
    <col min="2054" max="2054" width="6.6640625" customWidth="1"/>
    <col min="2295" max="2295" width="24.6640625" bestFit="1" customWidth="1"/>
    <col min="2296" max="2297" width="6.6640625" customWidth="1"/>
    <col min="2298" max="2300" width="9.109375" customWidth="1"/>
    <col min="2301" max="2309" width="0" hidden="1" customWidth="1"/>
    <col min="2310" max="2310" width="6.6640625" customWidth="1"/>
    <col min="2551" max="2551" width="24.6640625" bestFit="1" customWidth="1"/>
    <col min="2552" max="2553" width="6.6640625" customWidth="1"/>
    <col min="2554" max="2556" width="9.109375" customWidth="1"/>
    <col min="2557" max="2565" width="0" hidden="1" customWidth="1"/>
    <col min="2566" max="2566" width="6.6640625" customWidth="1"/>
    <col min="2807" max="2807" width="24.6640625" bestFit="1" customWidth="1"/>
    <col min="2808" max="2809" width="6.6640625" customWidth="1"/>
    <col min="2810" max="2812" width="9.109375" customWidth="1"/>
    <col min="2813" max="2821" width="0" hidden="1" customWidth="1"/>
    <col min="2822" max="2822" width="6.6640625" customWidth="1"/>
    <col min="3063" max="3063" width="24.6640625" bestFit="1" customWidth="1"/>
    <col min="3064" max="3065" width="6.6640625" customWidth="1"/>
    <col min="3066" max="3068" width="9.109375" customWidth="1"/>
    <col min="3069" max="3077" width="0" hidden="1" customWidth="1"/>
    <col min="3078" max="3078" width="6.6640625" customWidth="1"/>
    <col min="3319" max="3319" width="24.6640625" bestFit="1" customWidth="1"/>
    <col min="3320" max="3321" width="6.6640625" customWidth="1"/>
    <col min="3322" max="3324" width="9.109375" customWidth="1"/>
    <col min="3325" max="3333" width="0" hidden="1" customWidth="1"/>
    <col min="3334" max="3334" width="6.6640625" customWidth="1"/>
    <col min="3575" max="3575" width="24.6640625" bestFit="1" customWidth="1"/>
    <col min="3576" max="3577" width="6.6640625" customWidth="1"/>
    <col min="3578" max="3580" width="9.109375" customWidth="1"/>
    <col min="3581" max="3589" width="0" hidden="1" customWidth="1"/>
    <col min="3590" max="3590" width="6.6640625" customWidth="1"/>
    <col min="3831" max="3831" width="24.6640625" bestFit="1" customWidth="1"/>
    <col min="3832" max="3833" width="6.6640625" customWidth="1"/>
    <col min="3834" max="3836" width="9.109375" customWidth="1"/>
    <col min="3837" max="3845" width="0" hidden="1" customWidth="1"/>
    <col min="3846" max="3846" width="6.6640625" customWidth="1"/>
    <col min="4087" max="4087" width="24.6640625" bestFit="1" customWidth="1"/>
    <col min="4088" max="4089" width="6.6640625" customWidth="1"/>
    <col min="4090" max="4092" width="9.109375" customWidth="1"/>
    <col min="4093" max="4101" width="0" hidden="1" customWidth="1"/>
    <col min="4102" max="4102" width="6.6640625" customWidth="1"/>
    <col min="4343" max="4343" width="24.6640625" bestFit="1" customWidth="1"/>
    <col min="4344" max="4345" width="6.6640625" customWidth="1"/>
    <col min="4346" max="4348" width="9.109375" customWidth="1"/>
    <col min="4349" max="4357" width="0" hidden="1" customWidth="1"/>
    <col min="4358" max="4358" width="6.6640625" customWidth="1"/>
    <col min="4599" max="4599" width="24.6640625" bestFit="1" customWidth="1"/>
    <col min="4600" max="4601" width="6.6640625" customWidth="1"/>
    <col min="4602" max="4604" width="9.109375" customWidth="1"/>
    <col min="4605" max="4613" width="0" hidden="1" customWidth="1"/>
    <col min="4614" max="4614" width="6.6640625" customWidth="1"/>
    <col min="4855" max="4855" width="24.6640625" bestFit="1" customWidth="1"/>
    <col min="4856" max="4857" width="6.6640625" customWidth="1"/>
    <col min="4858" max="4860" width="9.109375" customWidth="1"/>
    <col min="4861" max="4869" width="0" hidden="1" customWidth="1"/>
    <col min="4870" max="4870" width="6.6640625" customWidth="1"/>
    <col min="5111" max="5111" width="24.6640625" bestFit="1" customWidth="1"/>
    <col min="5112" max="5113" width="6.6640625" customWidth="1"/>
    <col min="5114" max="5116" width="9.109375" customWidth="1"/>
    <col min="5117" max="5125" width="0" hidden="1" customWidth="1"/>
    <col min="5126" max="5126" width="6.6640625" customWidth="1"/>
    <col min="5367" max="5367" width="24.6640625" bestFit="1" customWidth="1"/>
    <col min="5368" max="5369" width="6.6640625" customWidth="1"/>
    <col min="5370" max="5372" width="9.109375" customWidth="1"/>
    <col min="5373" max="5381" width="0" hidden="1" customWidth="1"/>
    <col min="5382" max="5382" width="6.6640625" customWidth="1"/>
    <col min="5623" max="5623" width="24.6640625" bestFit="1" customWidth="1"/>
    <col min="5624" max="5625" width="6.6640625" customWidth="1"/>
    <col min="5626" max="5628" width="9.109375" customWidth="1"/>
    <col min="5629" max="5637" width="0" hidden="1" customWidth="1"/>
    <col min="5638" max="5638" width="6.6640625" customWidth="1"/>
    <col min="5879" max="5879" width="24.6640625" bestFit="1" customWidth="1"/>
    <col min="5880" max="5881" width="6.6640625" customWidth="1"/>
    <col min="5882" max="5884" width="9.109375" customWidth="1"/>
    <col min="5885" max="5893" width="0" hidden="1" customWidth="1"/>
    <col min="5894" max="5894" width="6.6640625" customWidth="1"/>
    <col min="6135" max="6135" width="24.6640625" bestFit="1" customWidth="1"/>
    <col min="6136" max="6137" width="6.6640625" customWidth="1"/>
    <col min="6138" max="6140" width="9.109375" customWidth="1"/>
    <col min="6141" max="6149" width="0" hidden="1" customWidth="1"/>
    <col min="6150" max="6150" width="6.6640625" customWidth="1"/>
    <col min="6391" max="6391" width="24.6640625" bestFit="1" customWidth="1"/>
    <col min="6392" max="6393" width="6.6640625" customWidth="1"/>
    <col min="6394" max="6396" width="9.109375" customWidth="1"/>
    <col min="6397" max="6405" width="0" hidden="1" customWidth="1"/>
    <col min="6406" max="6406" width="6.6640625" customWidth="1"/>
    <col min="6647" max="6647" width="24.6640625" bestFit="1" customWidth="1"/>
    <col min="6648" max="6649" width="6.6640625" customWidth="1"/>
    <col min="6650" max="6652" width="9.109375" customWidth="1"/>
    <col min="6653" max="6661" width="0" hidden="1" customWidth="1"/>
    <col min="6662" max="6662" width="6.6640625" customWidth="1"/>
    <col min="6903" max="6903" width="24.6640625" bestFit="1" customWidth="1"/>
    <col min="6904" max="6905" width="6.6640625" customWidth="1"/>
    <col min="6906" max="6908" width="9.109375" customWidth="1"/>
    <col min="6909" max="6917" width="0" hidden="1" customWidth="1"/>
    <col min="6918" max="6918" width="6.6640625" customWidth="1"/>
    <col min="7159" max="7159" width="24.6640625" bestFit="1" customWidth="1"/>
    <col min="7160" max="7161" width="6.6640625" customWidth="1"/>
    <col min="7162" max="7164" width="9.109375" customWidth="1"/>
    <col min="7165" max="7173" width="0" hidden="1" customWidth="1"/>
    <col min="7174" max="7174" width="6.6640625" customWidth="1"/>
    <col min="7415" max="7415" width="24.6640625" bestFit="1" customWidth="1"/>
    <col min="7416" max="7417" width="6.6640625" customWidth="1"/>
    <col min="7418" max="7420" width="9.109375" customWidth="1"/>
    <col min="7421" max="7429" width="0" hidden="1" customWidth="1"/>
    <col min="7430" max="7430" width="6.6640625" customWidth="1"/>
    <col min="7671" max="7671" width="24.6640625" bestFit="1" customWidth="1"/>
    <col min="7672" max="7673" width="6.6640625" customWidth="1"/>
    <col min="7674" max="7676" width="9.109375" customWidth="1"/>
    <col min="7677" max="7685" width="0" hidden="1" customWidth="1"/>
    <col min="7686" max="7686" width="6.6640625" customWidth="1"/>
    <col min="7927" max="7927" width="24.6640625" bestFit="1" customWidth="1"/>
    <col min="7928" max="7929" width="6.6640625" customWidth="1"/>
    <col min="7930" max="7932" width="9.109375" customWidth="1"/>
    <col min="7933" max="7941" width="0" hidden="1" customWidth="1"/>
    <col min="7942" max="7942" width="6.6640625" customWidth="1"/>
    <col min="8183" max="8183" width="24.6640625" bestFit="1" customWidth="1"/>
    <col min="8184" max="8185" width="6.6640625" customWidth="1"/>
    <col min="8186" max="8188" width="9.109375" customWidth="1"/>
    <col min="8189" max="8197" width="0" hidden="1" customWidth="1"/>
    <col min="8198" max="8198" width="6.6640625" customWidth="1"/>
    <col min="8439" max="8439" width="24.6640625" bestFit="1" customWidth="1"/>
    <col min="8440" max="8441" width="6.6640625" customWidth="1"/>
    <col min="8442" max="8444" width="9.109375" customWidth="1"/>
    <col min="8445" max="8453" width="0" hidden="1" customWidth="1"/>
    <col min="8454" max="8454" width="6.6640625" customWidth="1"/>
    <col min="8695" max="8695" width="24.6640625" bestFit="1" customWidth="1"/>
    <col min="8696" max="8697" width="6.6640625" customWidth="1"/>
    <col min="8698" max="8700" width="9.109375" customWidth="1"/>
    <col min="8701" max="8709" width="0" hidden="1" customWidth="1"/>
    <col min="8710" max="8710" width="6.6640625" customWidth="1"/>
    <col min="8951" max="8951" width="24.6640625" bestFit="1" customWidth="1"/>
    <col min="8952" max="8953" width="6.6640625" customWidth="1"/>
    <col min="8954" max="8956" width="9.109375" customWidth="1"/>
    <col min="8957" max="8965" width="0" hidden="1" customWidth="1"/>
    <col min="8966" max="8966" width="6.6640625" customWidth="1"/>
    <col min="9207" max="9207" width="24.6640625" bestFit="1" customWidth="1"/>
    <col min="9208" max="9209" width="6.6640625" customWidth="1"/>
    <col min="9210" max="9212" width="9.109375" customWidth="1"/>
    <col min="9213" max="9221" width="0" hidden="1" customWidth="1"/>
    <col min="9222" max="9222" width="6.6640625" customWidth="1"/>
    <col min="9463" max="9463" width="24.6640625" bestFit="1" customWidth="1"/>
    <col min="9464" max="9465" width="6.6640625" customWidth="1"/>
    <col min="9466" max="9468" width="9.109375" customWidth="1"/>
    <col min="9469" max="9477" width="0" hidden="1" customWidth="1"/>
    <col min="9478" max="9478" width="6.6640625" customWidth="1"/>
    <col min="9719" max="9719" width="24.6640625" bestFit="1" customWidth="1"/>
    <col min="9720" max="9721" width="6.6640625" customWidth="1"/>
    <col min="9722" max="9724" width="9.109375" customWidth="1"/>
    <col min="9725" max="9733" width="0" hidden="1" customWidth="1"/>
    <col min="9734" max="9734" width="6.6640625" customWidth="1"/>
    <col min="9975" max="9975" width="24.6640625" bestFit="1" customWidth="1"/>
    <col min="9976" max="9977" width="6.6640625" customWidth="1"/>
    <col min="9978" max="9980" width="9.109375" customWidth="1"/>
    <col min="9981" max="9989" width="0" hidden="1" customWidth="1"/>
    <col min="9990" max="9990" width="6.6640625" customWidth="1"/>
    <col min="10231" max="10231" width="24.6640625" bestFit="1" customWidth="1"/>
    <col min="10232" max="10233" width="6.6640625" customWidth="1"/>
    <col min="10234" max="10236" width="9.109375" customWidth="1"/>
    <col min="10237" max="10245" width="0" hidden="1" customWidth="1"/>
    <col min="10246" max="10246" width="6.6640625" customWidth="1"/>
    <col min="10487" max="10487" width="24.6640625" bestFit="1" customWidth="1"/>
    <col min="10488" max="10489" width="6.6640625" customWidth="1"/>
    <col min="10490" max="10492" width="9.109375" customWidth="1"/>
    <col min="10493" max="10501" width="0" hidden="1" customWidth="1"/>
    <col min="10502" max="10502" width="6.6640625" customWidth="1"/>
    <col min="10743" max="10743" width="24.6640625" bestFit="1" customWidth="1"/>
    <col min="10744" max="10745" width="6.6640625" customWidth="1"/>
    <col min="10746" max="10748" width="9.109375" customWidth="1"/>
    <col min="10749" max="10757" width="0" hidden="1" customWidth="1"/>
    <col min="10758" max="10758" width="6.6640625" customWidth="1"/>
    <col min="10999" max="10999" width="24.6640625" bestFit="1" customWidth="1"/>
    <col min="11000" max="11001" width="6.6640625" customWidth="1"/>
    <col min="11002" max="11004" width="9.109375" customWidth="1"/>
    <col min="11005" max="11013" width="0" hidden="1" customWidth="1"/>
    <col min="11014" max="11014" width="6.6640625" customWidth="1"/>
    <col min="11255" max="11255" width="24.6640625" bestFit="1" customWidth="1"/>
    <col min="11256" max="11257" width="6.6640625" customWidth="1"/>
    <col min="11258" max="11260" width="9.109375" customWidth="1"/>
    <col min="11261" max="11269" width="0" hidden="1" customWidth="1"/>
    <col min="11270" max="11270" width="6.6640625" customWidth="1"/>
    <col min="11511" max="11511" width="24.6640625" bestFit="1" customWidth="1"/>
    <col min="11512" max="11513" width="6.6640625" customWidth="1"/>
    <col min="11514" max="11516" width="9.109375" customWidth="1"/>
    <col min="11517" max="11525" width="0" hidden="1" customWidth="1"/>
    <col min="11526" max="11526" width="6.6640625" customWidth="1"/>
    <col min="11767" max="11767" width="24.6640625" bestFit="1" customWidth="1"/>
    <col min="11768" max="11769" width="6.6640625" customWidth="1"/>
    <col min="11770" max="11772" width="9.109375" customWidth="1"/>
    <col min="11773" max="11781" width="0" hidden="1" customWidth="1"/>
    <col min="11782" max="11782" width="6.6640625" customWidth="1"/>
    <col min="12023" max="12023" width="24.6640625" bestFit="1" customWidth="1"/>
    <col min="12024" max="12025" width="6.6640625" customWidth="1"/>
    <col min="12026" max="12028" width="9.109375" customWidth="1"/>
    <col min="12029" max="12037" width="0" hidden="1" customWidth="1"/>
    <col min="12038" max="12038" width="6.6640625" customWidth="1"/>
    <col min="12279" max="12279" width="24.6640625" bestFit="1" customWidth="1"/>
    <col min="12280" max="12281" width="6.6640625" customWidth="1"/>
    <col min="12282" max="12284" width="9.109375" customWidth="1"/>
    <col min="12285" max="12293" width="0" hidden="1" customWidth="1"/>
    <col min="12294" max="12294" width="6.6640625" customWidth="1"/>
    <col min="12535" max="12535" width="24.6640625" bestFit="1" customWidth="1"/>
    <col min="12536" max="12537" width="6.6640625" customWidth="1"/>
    <col min="12538" max="12540" width="9.109375" customWidth="1"/>
    <col min="12541" max="12549" width="0" hidden="1" customWidth="1"/>
    <col min="12550" max="12550" width="6.6640625" customWidth="1"/>
    <col min="12791" max="12791" width="24.6640625" bestFit="1" customWidth="1"/>
    <col min="12792" max="12793" width="6.6640625" customWidth="1"/>
    <col min="12794" max="12796" width="9.109375" customWidth="1"/>
    <col min="12797" max="12805" width="0" hidden="1" customWidth="1"/>
    <col min="12806" max="12806" width="6.6640625" customWidth="1"/>
    <col min="13047" max="13047" width="24.6640625" bestFit="1" customWidth="1"/>
    <col min="13048" max="13049" width="6.6640625" customWidth="1"/>
    <col min="13050" max="13052" width="9.109375" customWidth="1"/>
    <col min="13053" max="13061" width="0" hidden="1" customWidth="1"/>
    <col min="13062" max="13062" width="6.6640625" customWidth="1"/>
    <col min="13303" max="13303" width="24.6640625" bestFit="1" customWidth="1"/>
    <col min="13304" max="13305" width="6.6640625" customWidth="1"/>
    <col min="13306" max="13308" width="9.109375" customWidth="1"/>
    <col min="13309" max="13317" width="0" hidden="1" customWidth="1"/>
    <col min="13318" max="13318" width="6.6640625" customWidth="1"/>
    <col min="13559" max="13559" width="24.6640625" bestFit="1" customWidth="1"/>
    <col min="13560" max="13561" width="6.6640625" customWidth="1"/>
    <col min="13562" max="13564" width="9.109375" customWidth="1"/>
    <col min="13565" max="13573" width="0" hidden="1" customWidth="1"/>
    <col min="13574" max="13574" width="6.6640625" customWidth="1"/>
    <col min="13815" max="13815" width="24.6640625" bestFit="1" customWidth="1"/>
    <col min="13816" max="13817" width="6.6640625" customWidth="1"/>
    <col min="13818" max="13820" width="9.109375" customWidth="1"/>
    <col min="13821" max="13829" width="0" hidden="1" customWidth="1"/>
    <col min="13830" max="13830" width="6.6640625" customWidth="1"/>
    <col min="14071" max="14071" width="24.6640625" bestFit="1" customWidth="1"/>
    <col min="14072" max="14073" width="6.6640625" customWidth="1"/>
    <col min="14074" max="14076" width="9.109375" customWidth="1"/>
    <col min="14077" max="14085" width="0" hidden="1" customWidth="1"/>
    <col min="14086" max="14086" width="6.6640625" customWidth="1"/>
    <col min="14327" max="14327" width="24.6640625" bestFit="1" customWidth="1"/>
    <col min="14328" max="14329" width="6.6640625" customWidth="1"/>
    <col min="14330" max="14332" width="9.109375" customWidth="1"/>
    <col min="14333" max="14341" width="0" hidden="1" customWidth="1"/>
    <col min="14342" max="14342" width="6.6640625" customWidth="1"/>
    <col min="14583" max="14583" width="24.6640625" bestFit="1" customWidth="1"/>
    <col min="14584" max="14585" width="6.6640625" customWidth="1"/>
    <col min="14586" max="14588" width="9.109375" customWidth="1"/>
    <col min="14589" max="14597" width="0" hidden="1" customWidth="1"/>
    <col min="14598" max="14598" width="6.6640625" customWidth="1"/>
    <col min="14839" max="14839" width="24.6640625" bestFit="1" customWidth="1"/>
    <col min="14840" max="14841" width="6.6640625" customWidth="1"/>
    <col min="14842" max="14844" width="9.109375" customWidth="1"/>
    <col min="14845" max="14853" width="0" hidden="1" customWidth="1"/>
    <col min="14854" max="14854" width="6.6640625" customWidth="1"/>
    <col min="15095" max="15095" width="24.6640625" bestFit="1" customWidth="1"/>
    <col min="15096" max="15097" width="6.6640625" customWidth="1"/>
    <col min="15098" max="15100" width="9.109375" customWidth="1"/>
    <col min="15101" max="15109" width="0" hidden="1" customWidth="1"/>
    <col min="15110" max="15110" width="6.6640625" customWidth="1"/>
    <col min="15351" max="15351" width="24.6640625" bestFit="1" customWidth="1"/>
    <col min="15352" max="15353" width="6.6640625" customWidth="1"/>
    <col min="15354" max="15356" width="9.109375" customWidth="1"/>
    <col min="15357" max="15365" width="0" hidden="1" customWidth="1"/>
    <col min="15366" max="15366" width="6.6640625" customWidth="1"/>
    <col min="15607" max="15607" width="24.6640625" bestFit="1" customWidth="1"/>
    <col min="15608" max="15609" width="6.6640625" customWidth="1"/>
    <col min="15610" max="15612" width="9.109375" customWidth="1"/>
    <col min="15613" max="15621" width="0" hidden="1" customWidth="1"/>
    <col min="15622" max="15622" width="6.6640625" customWidth="1"/>
    <col min="15863" max="15863" width="24.6640625" bestFit="1" customWidth="1"/>
    <col min="15864" max="15865" width="6.6640625" customWidth="1"/>
    <col min="15866" max="15868" width="9.109375" customWidth="1"/>
    <col min="15869" max="15877" width="0" hidden="1" customWidth="1"/>
    <col min="15878" max="15878" width="6.6640625" customWidth="1"/>
    <col min="16119" max="16119" width="24.6640625" bestFit="1" customWidth="1"/>
    <col min="16120" max="16121" width="6.6640625" customWidth="1"/>
    <col min="16122" max="16124" width="9.109375" customWidth="1"/>
    <col min="16125" max="16133" width="0" hidden="1" customWidth="1"/>
    <col min="16134" max="16134" width="6.6640625" customWidth="1"/>
  </cols>
  <sheetData>
    <row r="1" spans="1:33" ht="19.5" customHeight="1">
      <c r="A1" s="1" t="s">
        <v>18</v>
      </c>
      <c r="B1" s="1" t="s">
        <v>0</v>
      </c>
      <c r="C1" s="2"/>
      <c r="D1" s="2"/>
      <c r="E1" s="50"/>
      <c r="F1" s="4"/>
    </row>
    <row r="2" spans="1:33" ht="19.5" customHeight="1">
      <c r="A2" s="1"/>
      <c r="B2" s="1"/>
      <c r="C2" s="2"/>
      <c r="D2" s="5">
        <v>2.0833333333333332E-2</v>
      </c>
      <c r="E2" s="5">
        <v>2.0833333333333332E-2</v>
      </c>
      <c r="F2" s="4"/>
    </row>
    <row r="3" spans="1:33" ht="19.5" customHeight="1">
      <c r="A3" s="6"/>
      <c r="B3" s="7">
        <v>0.30277777777777798</v>
      </c>
      <c r="C3" s="8"/>
      <c r="D3" s="5"/>
      <c r="E3" s="5">
        <v>2.0833333333333332E-2</v>
      </c>
      <c r="F3" s="9"/>
    </row>
    <row r="4" spans="1:33" ht="99" customHeight="1">
      <c r="A4" s="10" t="s">
        <v>36</v>
      </c>
      <c r="B4" s="11">
        <v>0.29097222222222224</v>
      </c>
      <c r="C4" s="12"/>
      <c r="D4" s="43" t="s">
        <v>1</v>
      </c>
      <c r="E4" s="43" t="s">
        <v>3</v>
      </c>
      <c r="F4" s="4"/>
      <c r="N4" s="54" t="s">
        <v>44</v>
      </c>
      <c r="O4" s="55" t="s">
        <v>20</v>
      </c>
      <c r="P4" s="52" t="s">
        <v>22</v>
      </c>
      <c r="Q4" s="52" t="s">
        <v>26</v>
      </c>
      <c r="R4" s="52" t="s">
        <v>6</v>
      </c>
      <c r="S4" s="53" t="s">
        <v>6</v>
      </c>
      <c r="T4" s="52" t="s">
        <v>26</v>
      </c>
      <c r="U4" s="52" t="s">
        <v>32</v>
      </c>
      <c r="V4" s="52" t="s">
        <v>35</v>
      </c>
      <c r="Y4" s="54" t="s">
        <v>46</v>
      </c>
      <c r="Z4" s="55" t="s">
        <v>20</v>
      </c>
      <c r="AA4" s="52" t="s">
        <v>22</v>
      </c>
      <c r="AB4" s="52" t="s">
        <v>26</v>
      </c>
      <c r="AC4" s="52" t="s">
        <v>6</v>
      </c>
      <c r="AD4" s="53" t="s">
        <v>6</v>
      </c>
      <c r="AE4" s="52" t="s">
        <v>26</v>
      </c>
      <c r="AF4" s="52" t="s">
        <v>32</v>
      </c>
      <c r="AG4" s="52" t="s">
        <v>35</v>
      </c>
    </row>
    <row r="5" spans="1:33" ht="19.5" customHeight="1">
      <c r="A5" s="13" t="s">
        <v>4</v>
      </c>
      <c r="B5" s="14">
        <v>3.4722222222222199E-3</v>
      </c>
      <c r="C5" s="15"/>
      <c r="D5" s="56">
        <f>D6-D2</f>
        <v>0.27013888888888893</v>
      </c>
      <c r="E5" s="56">
        <f>E8-E2</f>
        <v>0.29097222222222224</v>
      </c>
      <c r="G5" s="16"/>
      <c r="N5" s="57">
        <v>1</v>
      </c>
      <c r="O5" s="63">
        <f>D8</f>
        <v>0.29097222222222224</v>
      </c>
      <c r="P5" s="63">
        <f>D10</f>
        <v>0.29375000000000001</v>
      </c>
      <c r="Q5" s="63">
        <f>D14</f>
        <v>0.29930555555555555</v>
      </c>
      <c r="R5" s="63">
        <f>D17</f>
        <v>0.30486111111111108</v>
      </c>
      <c r="S5" s="63">
        <f>D18</f>
        <v>0.30833333333333329</v>
      </c>
      <c r="T5" s="63">
        <f>D21</f>
        <v>0.31388888888888883</v>
      </c>
      <c r="U5" s="63">
        <f>D27</f>
        <v>0.32083333333333325</v>
      </c>
      <c r="V5" s="63">
        <f>D30</f>
        <v>0.32430555555555546</v>
      </c>
      <c r="Y5" s="57">
        <v>1</v>
      </c>
      <c r="Z5" s="58">
        <f>E8</f>
        <v>0.31180555555555556</v>
      </c>
      <c r="AA5" s="58">
        <f>E10</f>
        <v>0.31458333333333333</v>
      </c>
      <c r="AB5" s="58">
        <f>E14</f>
        <v>0.32013888888888886</v>
      </c>
      <c r="AC5" s="58">
        <f>E17</f>
        <v>0.3256944444444444</v>
      </c>
      <c r="AD5" s="58">
        <f>E18</f>
        <v>0.32916666666666661</v>
      </c>
      <c r="AE5" s="58">
        <f>E21</f>
        <v>0.33472222222222214</v>
      </c>
      <c r="AF5" s="58">
        <f>E27</f>
        <v>0.34166666666666656</v>
      </c>
      <c r="AG5" s="58">
        <f>E30</f>
        <v>0.34513888888888877</v>
      </c>
    </row>
    <row r="6" spans="1:33" ht="19.5" customHeight="1">
      <c r="A6" s="42" t="s">
        <v>20</v>
      </c>
      <c r="B6" s="77">
        <v>0</v>
      </c>
      <c r="C6" s="18"/>
      <c r="D6" s="51">
        <f>B4</f>
        <v>0.29097222222222224</v>
      </c>
      <c r="E6" s="51">
        <f>D6+E3</f>
        <v>0.31180555555555556</v>
      </c>
      <c r="F6" s="20"/>
      <c r="H6" s="21"/>
      <c r="N6" s="57">
        <v>2</v>
      </c>
      <c r="O6" s="58">
        <f>D32</f>
        <v>0.32569444444444434</v>
      </c>
      <c r="P6" s="58">
        <f>D34</f>
        <v>0.32847222222222211</v>
      </c>
      <c r="Q6" s="58">
        <f>D38</f>
        <v>0.33402777777777765</v>
      </c>
      <c r="R6" s="58">
        <f>D41</f>
        <v>0.33958333333333318</v>
      </c>
      <c r="S6" s="58">
        <f>D42</f>
        <v>0.34305555555555539</v>
      </c>
      <c r="T6" s="58">
        <f>D45</f>
        <v>0.34861111111111093</v>
      </c>
      <c r="U6" s="58">
        <f>D51</f>
        <v>0.35555555555555535</v>
      </c>
      <c r="V6" s="58">
        <f>D54</f>
        <v>0.35902777777777756</v>
      </c>
      <c r="Y6" s="57">
        <v>2</v>
      </c>
      <c r="Z6" s="58">
        <f>E32</f>
        <v>0.34652777777777766</v>
      </c>
      <c r="AA6" s="58">
        <f>E34</f>
        <v>0.34930555555555542</v>
      </c>
      <c r="AB6" s="58">
        <f>E38</f>
        <v>0.35486111111111096</v>
      </c>
      <c r="AC6" s="58">
        <f>E41</f>
        <v>0.3604166666666665</v>
      </c>
      <c r="AD6" s="58">
        <f>E42</f>
        <v>0.36388888888888871</v>
      </c>
      <c r="AE6" s="58">
        <f>E45</f>
        <v>0.36944444444444424</v>
      </c>
      <c r="AF6" s="58">
        <f>E51</f>
        <v>0.37638888888888866</v>
      </c>
      <c r="AG6" s="58">
        <f>E54</f>
        <v>0.37986111111111087</v>
      </c>
    </row>
    <row r="7" spans="1:33" ht="19.5" customHeight="1">
      <c r="A7" s="22">
        <f>SUM(B6:B30,C8:C30)</f>
        <v>3.333333333333334E-2</v>
      </c>
      <c r="B7" s="89"/>
      <c r="C7" s="18"/>
      <c r="D7" s="23">
        <v>1</v>
      </c>
      <c r="E7" s="23">
        <v>3</v>
      </c>
      <c r="F7" s="87" t="s">
        <v>5</v>
      </c>
      <c r="G7" s="21">
        <v>6.9444444444444404E-4</v>
      </c>
      <c r="H7" s="21"/>
      <c r="L7" s="31"/>
      <c r="N7" s="57">
        <v>3</v>
      </c>
      <c r="O7" s="58">
        <f>D56</f>
        <v>0.36180555555555532</v>
      </c>
      <c r="P7" s="58">
        <f>D58</f>
        <v>0.36458333333333309</v>
      </c>
      <c r="Q7" s="58">
        <f>D62</f>
        <v>0.37013888888888863</v>
      </c>
      <c r="R7" s="58">
        <f>D65</f>
        <v>0.37569444444444416</v>
      </c>
      <c r="S7" s="58">
        <f>D66</f>
        <v>0.37916666666666637</v>
      </c>
      <c r="T7" s="58">
        <f>D69</f>
        <v>0.38472222222222191</v>
      </c>
      <c r="U7" s="58">
        <f>D75</f>
        <v>0.39166666666666633</v>
      </c>
      <c r="V7" s="58">
        <f>D78</f>
        <v>0.39513888888888854</v>
      </c>
      <c r="Y7" s="57">
        <v>3</v>
      </c>
      <c r="Z7" s="58">
        <f>E56</f>
        <v>0.38680555555555529</v>
      </c>
      <c r="AA7" s="58">
        <f>E58</f>
        <v>0.38958333333333306</v>
      </c>
      <c r="AB7" s="58">
        <f>E62</f>
        <v>0.3951388888888886</v>
      </c>
      <c r="AC7" s="58">
        <f>E65</f>
        <v>0.40069444444444413</v>
      </c>
      <c r="AD7" s="58">
        <f>E66</f>
        <v>0.40416666666666634</v>
      </c>
      <c r="AE7" s="58">
        <f>E69</f>
        <v>0.40972222222222188</v>
      </c>
      <c r="AF7" s="58">
        <f>E75</f>
        <v>0.4166666666666663</v>
      </c>
      <c r="AG7" s="58">
        <f>E78</f>
        <v>0.42013888888888851</v>
      </c>
    </row>
    <row r="8" spans="1:33" ht="19.5" customHeight="1">
      <c r="A8" s="42" t="s">
        <v>20</v>
      </c>
      <c r="B8" s="78"/>
      <c r="C8" s="77">
        <v>1.3888888888888889E-3</v>
      </c>
      <c r="D8" s="26">
        <f>D6+B6</f>
        <v>0.29097222222222224</v>
      </c>
      <c r="E8" s="26">
        <f>E6+B6</f>
        <v>0.31180555555555556</v>
      </c>
      <c r="F8" s="87"/>
      <c r="G8" s="21">
        <v>1.38888888888889E-3</v>
      </c>
      <c r="H8" s="21"/>
      <c r="L8" s="31"/>
      <c r="N8" s="57">
        <v>4</v>
      </c>
      <c r="O8" s="58">
        <f>D80</f>
        <v>0.40069444444444408</v>
      </c>
      <c r="P8" s="58">
        <f>D82</f>
        <v>0.40347222222222184</v>
      </c>
      <c r="Q8" s="58">
        <f>D86</f>
        <v>0.40902777777777738</v>
      </c>
      <c r="R8" s="58">
        <f>D89</f>
        <v>0.41458333333333292</v>
      </c>
      <c r="S8" s="58">
        <f>D90</f>
        <v>0.41805555555555513</v>
      </c>
      <c r="T8" s="58">
        <f>D93</f>
        <v>0.42361111111111066</v>
      </c>
      <c r="U8" s="58">
        <f>D99</f>
        <v>0.43055555555555508</v>
      </c>
      <c r="V8" s="58">
        <f>D102</f>
        <v>0.43402777777777729</v>
      </c>
      <c r="Y8" s="57">
        <v>4</v>
      </c>
      <c r="Z8" s="58">
        <f>E80</f>
        <v>0.42222222222222183</v>
      </c>
      <c r="AA8" s="58">
        <f>E82</f>
        <v>0.4249999999999996</v>
      </c>
      <c r="AB8" s="58">
        <f>E86</f>
        <v>0.43055555555555514</v>
      </c>
      <c r="AC8" s="58">
        <f>E89</f>
        <v>0.43611111111111067</v>
      </c>
      <c r="AD8" s="58">
        <f>E90</f>
        <v>0.43958333333333288</v>
      </c>
      <c r="AE8" s="58">
        <f>E93</f>
        <v>0.44513888888888842</v>
      </c>
      <c r="AF8" s="58">
        <f>E99</f>
        <v>0.45208333333333284</v>
      </c>
      <c r="AG8" s="65">
        <f>E102</f>
        <v>0.45555555555555505</v>
      </c>
    </row>
    <row r="9" spans="1:33" ht="19.5" customHeight="1">
      <c r="A9" s="24" t="s">
        <v>21</v>
      </c>
      <c r="B9" s="79">
        <v>1.3888888888888889E-3</v>
      </c>
      <c r="C9" s="78"/>
      <c r="D9" s="46">
        <f>D8+C8</f>
        <v>0.29236111111111113</v>
      </c>
      <c r="E9" s="25">
        <f>E8+C8</f>
        <v>0.31319444444444444</v>
      </c>
      <c r="F9" s="87"/>
      <c r="G9" s="21">
        <v>2.0833333333333298E-3</v>
      </c>
      <c r="H9" s="21"/>
      <c r="L9" s="31"/>
      <c r="N9" s="57">
        <v>5</v>
      </c>
      <c r="O9" s="58">
        <f>D104</f>
        <v>0.43680555555555506</v>
      </c>
      <c r="P9" s="58">
        <f>D106</f>
        <v>0.43958333333333283</v>
      </c>
      <c r="Q9" s="58">
        <f>D110</f>
        <v>0.44513888888888836</v>
      </c>
      <c r="R9" s="58">
        <f>D113</f>
        <v>0.4506944444444439</v>
      </c>
      <c r="S9" s="58">
        <f>D114</f>
        <v>0.45416666666666611</v>
      </c>
      <c r="T9" s="58">
        <f>D117</f>
        <v>0.45972222222222164</v>
      </c>
      <c r="U9" s="58">
        <f>D123</f>
        <v>0.46666666666666606</v>
      </c>
      <c r="V9" s="58">
        <f>D126</f>
        <v>0.47013888888888827</v>
      </c>
      <c r="Y9" s="57">
        <v>5</v>
      </c>
      <c r="Z9" s="65">
        <f>E104</f>
        <v>0.45694444444444393</v>
      </c>
      <c r="AA9" s="58">
        <f>E106</f>
        <v>0.4597222222222217</v>
      </c>
      <c r="AB9" s="58">
        <f>E110</f>
        <v>0.46527777777777724</v>
      </c>
      <c r="AC9" s="58">
        <f>E113</f>
        <v>0.47083333333333277</v>
      </c>
      <c r="AD9" s="58">
        <f>E114</f>
        <v>0.47430555555555498</v>
      </c>
      <c r="AE9" s="58">
        <f>E117</f>
        <v>0.47986111111111052</v>
      </c>
      <c r="AF9" s="58">
        <f>E123</f>
        <v>0.48680555555555494</v>
      </c>
      <c r="AG9" s="58">
        <f>E126</f>
        <v>0.49027777777777715</v>
      </c>
    </row>
    <row r="10" spans="1:33" ht="19.5" customHeight="1">
      <c r="A10" s="17" t="s">
        <v>22</v>
      </c>
      <c r="B10" s="80"/>
      <c r="C10" s="77">
        <v>1.38888888888889E-3</v>
      </c>
      <c r="D10" s="45">
        <f>D9+B9</f>
        <v>0.29375000000000001</v>
      </c>
      <c r="E10" s="26">
        <f>E9+B9</f>
        <v>0.31458333333333333</v>
      </c>
      <c r="F10" s="87"/>
      <c r="G10" s="21">
        <v>2.7777777777777801E-3</v>
      </c>
      <c r="H10" s="21"/>
      <c r="L10" s="31"/>
      <c r="N10" s="57">
        <v>6</v>
      </c>
      <c r="O10" s="58">
        <f>D128</f>
        <v>0.48055555555555496</v>
      </c>
      <c r="P10" s="58">
        <f>D130</f>
        <v>0.48333333333333273</v>
      </c>
      <c r="Q10" s="58">
        <f>D134</f>
        <v>0.48888888888888826</v>
      </c>
      <c r="R10" s="58">
        <f>D137</f>
        <v>0.4944444444444438</v>
      </c>
      <c r="S10" s="58">
        <f>D138</f>
        <v>0.49791666666666601</v>
      </c>
      <c r="T10" s="58">
        <f>D141</f>
        <v>0.50347222222222154</v>
      </c>
      <c r="U10" s="58">
        <f>D147</f>
        <v>0.51041666666666596</v>
      </c>
      <c r="V10" s="64">
        <f>D150</f>
        <v>0.51388888888888817</v>
      </c>
      <c r="Y10" s="57">
        <v>6</v>
      </c>
      <c r="Z10" s="58">
        <f>E128</f>
        <v>0.50069444444444378</v>
      </c>
      <c r="AA10" s="58">
        <f>E130</f>
        <v>0.50347222222222154</v>
      </c>
      <c r="AB10" s="58">
        <f>E134</f>
        <v>0.50902777777777708</v>
      </c>
      <c r="AC10" s="58">
        <f>E137</f>
        <v>0.51458333333333262</v>
      </c>
      <c r="AD10" s="58">
        <f>E138</f>
        <v>0.51805555555555483</v>
      </c>
      <c r="AE10" s="58">
        <f>E141</f>
        <v>0.52361111111111036</v>
      </c>
      <c r="AF10" s="58">
        <f>E147</f>
        <v>0.53055555555555478</v>
      </c>
      <c r="AG10" s="58">
        <f>E150</f>
        <v>0.53402777777777699</v>
      </c>
    </row>
    <row r="11" spans="1:33" ht="19.5" customHeight="1">
      <c r="A11" s="24" t="s">
        <v>23</v>
      </c>
      <c r="B11" s="79">
        <v>1.38888888888889E-3</v>
      </c>
      <c r="C11" s="78"/>
      <c r="D11" s="46">
        <f>D10+C10</f>
        <v>0.2951388888888889</v>
      </c>
      <c r="E11" s="25">
        <f>E10+C10</f>
        <v>0.31597222222222221</v>
      </c>
      <c r="F11" s="87"/>
      <c r="G11" s="21">
        <v>3.4722222222222199E-3</v>
      </c>
      <c r="H11" s="21"/>
      <c r="N11" s="57">
        <v>7</v>
      </c>
      <c r="O11" s="64">
        <f>D152</f>
        <v>0.55694444444444369</v>
      </c>
      <c r="P11" s="58">
        <f>D154</f>
        <v>0.55972222222222145</v>
      </c>
      <c r="Q11" s="58">
        <f>D158</f>
        <v>0.56527777777777699</v>
      </c>
      <c r="R11" s="58">
        <f>D161</f>
        <v>0.57083333333333253</v>
      </c>
      <c r="S11" s="58">
        <f>D162</f>
        <v>0.57430555555555474</v>
      </c>
      <c r="T11" s="58">
        <f>D165</f>
        <v>0.57986111111111027</v>
      </c>
      <c r="U11" s="58">
        <f>D171</f>
        <v>0.58680555555555469</v>
      </c>
      <c r="V11" s="58">
        <f>D174</f>
        <v>0.5902777777777769</v>
      </c>
      <c r="Y11" s="57">
        <v>7</v>
      </c>
      <c r="Z11" s="58">
        <f>E152</f>
        <v>0.53611111111111032</v>
      </c>
      <c r="AA11" s="58">
        <f>E154</f>
        <v>0.53888888888888808</v>
      </c>
      <c r="AB11" s="58">
        <f>E158</f>
        <v>0.54444444444444362</v>
      </c>
      <c r="AC11" s="58">
        <f>E161</f>
        <v>0.54999999999999916</v>
      </c>
      <c r="AD11" s="58">
        <f>E162</f>
        <v>0.55347222222222137</v>
      </c>
      <c r="AE11" s="58">
        <f>E165</f>
        <v>0.5590277777777769</v>
      </c>
      <c r="AF11" s="58">
        <f>E171</f>
        <v>0.56597222222222132</v>
      </c>
      <c r="AG11" s="64">
        <f>E174</f>
        <v>0.56944444444444353</v>
      </c>
    </row>
    <row r="12" spans="1:33" ht="19.5" customHeight="1">
      <c r="A12" s="24" t="s">
        <v>24</v>
      </c>
      <c r="B12" s="80"/>
      <c r="C12" s="77">
        <v>1.3888888888888889E-3</v>
      </c>
      <c r="D12" s="46">
        <f>D11+B11</f>
        <v>0.29652777777777778</v>
      </c>
      <c r="E12" s="25">
        <f>E11+B11</f>
        <v>0.31736111111111109</v>
      </c>
      <c r="F12" s="87"/>
      <c r="G12" s="21">
        <v>4.1666666666666701E-3</v>
      </c>
      <c r="H12" s="21"/>
      <c r="N12" s="57">
        <v>8</v>
      </c>
      <c r="O12" s="58">
        <f>D176</f>
        <v>0.59374999999999911</v>
      </c>
      <c r="P12" s="58">
        <f>D178</f>
        <v>0.59652777777777688</v>
      </c>
      <c r="Q12" s="58">
        <f>D182</f>
        <v>0.60208333333333242</v>
      </c>
      <c r="R12" s="58">
        <f>D185</f>
        <v>0.60763888888888795</v>
      </c>
      <c r="S12" s="58">
        <f>D186</f>
        <v>0.61111111111111016</v>
      </c>
      <c r="T12" s="58">
        <f>D189</f>
        <v>0.6166666666666657</v>
      </c>
      <c r="U12" s="58">
        <f>D195</f>
        <v>0.62361111111111012</v>
      </c>
      <c r="V12" s="58">
        <f>D198</f>
        <v>0.62708333333333233</v>
      </c>
      <c r="Y12" s="57">
        <v>8</v>
      </c>
      <c r="Z12" s="64">
        <f>E176</f>
        <v>0.61458333333333237</v>
      </c>
      <c r="AA12" s="58">
        <f>E178</f>
        <v>0.61736111111111014</v>
      </c>
      <c r="AB12" s="58">
        <f>E182</f>
        <v>0.62291666666666567</v>
      </c>
      <c r="AC12" s="58">
        <f>E185</f>
        <v>0.62847222222222121</v>
      </c>
      <c r="AD12" s="58">
        <f>E186</f>
        <v>0.63194444444444342</v>
      </c>
      <c r="AE12" s="58">
        <f>E189</f>
        <v>0.63749999999999896</v>
      </c>
      <c r="AF12" s="58">
        <f>E195</f>
        <v>0.64444444444444338</v>
      </c>
      <c r="AG12" s="58">
        <f>E198</f>
        <v>0.64791666666666559</v>
      </c>
    </row>
    <row r="13" spans="1:33" ht="19.5" customHeight="1">
      <c r="A13" s="24" t="s">
        <v>25</v>
      </c>
      <c r="B13" s="79">
        <v>1.3888888888888889E-3</v>
      </c>
      <c r="C13" s="78"/>
      <c r="D13" s="46">
        <f>D12+C12</f>
        <v>0.29791666666666666</v>
      </c>
      <c r="E13" s="25">
        <f>E12+C12</f>
        <v>0.31874999999999998</v>
      </c>
      <c r="F13" s="87"/>
      <c r="G13" s="21">
        <v>5.5555555555555601E-3</v>
      </c>
      <c r="H13" s="21"/>
      <c r="N13" s="57">
        <v>9</v>
      </c>
      <c r="O13" s="58">
        <f>D200</f>
        <v>0.63541666666666563</v>
      </c>
      <c r="P13" s="58">
        <f>D202</f>
        <v>0.6381944444444434</v>
      </c>
      <c r="Q13" s="58">
        <f>D206</f>
        <v>0.64374999999999893</v>
      </c>
      <c r="R13" s="58">
        <f>D209</f>
        <v>0.64930555555555447</v>
      </c>
      <c r="S13" s="58">
        <f>D210</f>
        <v>0.65277777777777668</v>
      </c>
      <c r="T13" s="58">
        <f>D213</f>
        <v>0.65833333333333222</v>
      </c>
      <c r="U13" s="58">
        <f>D219</f>
        <v>0.66527777777777664</v>
      </c>
      <c r="V13" s="58">
        <f>D222</f>
        <v>0.66874999999999885</v>
      </c>
      <c r="Y13" s="57">
        <v>9</v>
      </c>
      <c r="Z13" s="58">
        <f>E200</f>
        <v>0.65624999999999889</v>
      </c>
      <c r="AA13" s="58">
        <f>E202</f>
        <v>0.65902777777777666</v>
      </c>
      <c r="AB13" s="58">
        <f>E206</f>
        <v>0.66458333333333219</v>
      </c>
      <c r="AC13" s="58">
        <f>E209</f>
        <v>0.67013888888888773</v>
      </c>
      <c r="AD13" s="58">
        <f>E210</f>
        <v>0.67361111111110994</v>
      </c>
      <c r="AE13" s="58">
        <f>E213</f>
        <v>0.67916666666666548</v>
      </c>
      <c r="AF13" s="58">
        <f>E219</f>
        <v>0.68611111111110989</v>
      </c>
      <c r="AG13" s="58">
        <f>E222</f>
        <v>0.6895833333333321</v>
      </c>
    </row>
    <row r="14" spans="1:33" ht="19.5" customHeight="1">
      <c r="A14" s="17" t="s">
        <v>26</v>
      </c>
      <c r="B14" s="80"/>
      <c r="C14" s="77">
        <v>1.38888888888889E-3</v>
      </c>
      <c r="D14" s="45">
        <f>D13+B13</f>
        <v>0.29930555555555555</v>
      </c>
      <c r="E14" s="26">
        <f>E13+B13</f>
        <v>0.32013888888888886</v>
      </c>
      <c r="F14" s="87"/>
      <c r="G14" s="21">
        <v>6.2500000000000003E-3</v>
      </c>
      <c r="H14" s="21"/>
      <c r="N14" s="57">
        <v>10</v>
      </c>
      <c r="O14" s="58">
        <f>D224</f>
        <v>0.67152777777777661</v>
      </c>
      <c r="P14" s="58">
        <f>D226</f>
        <v>0.67430555555555438</v>
      </c>
      <c r="Q14" s="58">
        <f>D230</f>
        <v>0.67986111111110992</v>
      </c>
      <c r="R14" s="58">
        <f>D233</f>
        <v>0.68541666666666545</v>
      </c>
      <c r="S14" s="58">
        <f>D234</f>
        <v>0.68888888888888766</v>
      </c>
      <c r="T14" s="58">
        <f>D237</f>
        <v>0.6944444444444432</v>
      </c>
      <c r="U14" s="58">
        <f>D243</f>
        <v>0.70138888888888762</v>
      </c>
      <c r="V14" s="58">
        <f>D246</f>
        <v>0.70486111111110983</v>
      </c>
      <c r="Y14" s="57">
        <v>10</v>
      </c>
      <c r="Z14" s="58">
        <f>E224</f>
        <v>0.69236111111110987</v>
      </c>
      <c r="AA14" s="58">
        <f>E226</f>
        <v>0.69513888888888764</v>
      </c>
      <c r="AB14" s="58">
        <f>E230</f>
        <v>0.70069444444444318</v>
      </c>
      <c r="AC14" s="58">
        <f>E233</f>
        <v>0.70624999999999871</v>
      </c>
      <c r="AD14" s="58">
        <f>E234</f>
        <v>0.70972222222222092</v>
      </c>
      <c r="AE14" s="58">
        <f>E237</f>
        <v>0.71527777777777646</v>
      </c>
      <c r="AF14" s="58">
        <f>E243</f>
        <v>0.72222222222222088</v>
      </c>
      <c r="AG14" s="58">
        <f>E246</f>
        <v>0.72569444444444309</v>
      </c>
    </row>
    <row r="15" spans="1:33" ht="19.5" customHeight="1">
      <c r="A15" s="24" t="s">
        <v>27</v>
      </c>
      <c r="B15" s="79">
        <v>2.0833333333333333E-3</v>
      </c>
      <c r="C15" s="78"/>
      <c r="D15" s="46">
        <f>D14+C14</f>
        <v>0.30069444444444443</v>
      </c>
      <c r="E15" s="25">
        <f>E14+C14</f>
        <v>0.32152777777777775</v>
      </c>
      <c r="F15" s="87"/>
      <c r="G15" s="21">
        <v>7.6388888888888904E-3</v>
      </c>
      <c r="H15" s="21"/>
      <c r="N15" s="57">
        <v>11</v>
      </c>
      <c r="O15" s="58">
        <f>D248</f>
        <v>0.70694444444444315</v>
      </c>
      <c r="P15" s="58">
        <f>D250</f>
        <v>0.70972222222222092</v>
      </c>
      <c r="Q15" s="58">
        <f>D254</f>
        <v>0.71527777777777646</v>
      </c>
      <c r="R15" s="58">
        <f>D257</f>
        <v>0.72083333333333199</v>
      </c>
      <c r="S15" s="58">
        <f>D258</f>
        <v>0.7243055555555542</v>
      </c>
      <c r="T15" s="58">
        <f>D261</f>
        <v>0.72986111111110974</v>
      </c>
      <c r="U15" s="58">
        <f>D267</f>
        <v>0.73680555555555416</v>
      </c>
      <c r="V15" s="58">
        <f>D270</f>
        <v>0.74027777777777637</v>
      </c>
      <c r="Y15" s="57">
        <v>11</v>
      </c>
      <c r="Z15" s="58">
        <f>E248</f>
        <v>0.73124999999999862</v>
      </c>
      <c r="AA15" s="58">
        <f>E250</f>
        <v>0.73402777777777639</v>
      </c>
      <c r="AB15" s="58">
        <f>E254</f>
        <v>0.73958333333333193</v>
      </c>
      <c r="AC15" s="58">
        <f>E257</f>
        <v>0.74513888888888746</v>
      </c>
      <c r="AD15" s="58">
        <f>E258</f>
        <v>0.74861111111110967</v>
      </c>
      <c r="AE15" s="58">
        <f>E261</f>
        <v>0.75416666666666521</v>
      </c>
      <c r="AF15" s="58">
        <f>E267</f>
        <v>0.76111111111110963</v>
      </c>
      <c r="AG15" s="58">
        <f>E270</f>
        <v>0.76458333333333184</v>
      </c>
    </row>
    <row r="16" spans="1:33" ht="19.5" customHeight="1">
      <c r="A16" s="24" t="s">
        <v>28</v>
      </c>
      <c r="B16" s="80"/>
      <c r="C16" s="77">
        <v>2.0833333333333333E-3</v>
      </c>
      <c r="D16" s="46">
        <f>D15+B15</f>
        <v>0.30277777777777776</v>
      </c>
      <c r="E16" s="25">
        <f>E15+B15</f>
        <v>0.32361111111111107</v>
      </c>
      <c r="F16" s="87"/>
      <c r="G16" s="21">
        <v>8.3333333333333297E-3</v>
      </c>
      <c r="H16" s="21"/>
      <c r="N16" s="57">
        <v>12</v>
      </c>
      <c r="O16" s="58">
        <f>D272</f>
        <v>0.74722222222222079</v>
      </c>
      <c r="P16" s="58">
        <f>D274</f>
        <v>0.74999999999999856</v>
      </c>
      <c r="Q16" s="58">
        <f>D278</f>
        <v>0.75555555555555409</v>
      </c>
      <c r="R16" s="58">
        <f>D281</f>
        <v>0.76111111111110963</v>
      </c>
      <c r="S16" s="58">
        <f>D282</f>
        <v>0.76458333333333184</v>
      </c>
      <c r="T16" s="58">
        <f>D285</f>
        <v>0.77013888888888737</v>
      </c>
      <c r="U16" s="58">
        <f>D291</f>
        <v>0.77708333333333179</v>
      </c>
      <c r="V16" s="58">
        <f>D294</f>
        <v>0.780555555555554</v>
      </c>
      <c r="Y16" s="57">
        <v>12</v>
      </c>
      <c r="Z16" s="58">
        <f>E272</f>
        <v>0.76805555555555405</v>
      </c>
      <c r="AA16" s="58">
        <f>E274</f>
        <v>0.77083333333333182</v>
      </c>
      <c r="AB16" s="58">
        <f>E278</f>
        <v>0.77638888888888735</v>
      </c>
      <c r="AC16" s="58">
        <f>E281</f>
        <v>0.78194444444444289</v>
      </c>
      <c r="AD16" s="58">
        <f>E282</f>
        <v>0.7854166666666651</v>
      </c>
      <c r="AE16" s="58">
        <f>E285</f>
        <v>0.79097222222222063</v>
      </c>
      <c r="AF16" s="58">
        <f>E291</f>
        <v>0.79791666666666505</v>
      </c>
      <c r="AG16" s="58">
        <f>E294</f>
        <v>0.80138888888888726</v>
      </c>
    </row>
    <row r="17" spans="1:33" ht="19.5" customHeight="1">
      <c r="A17" s="17" t="s">
        <v>6</v>
      </c>
      <c r="B17" s="79">
        <v>3.472222222222222E-3</v>
      </c>
      <c r="C17" s="78"/>
      <c r="D17" s="45">
        <f>D16+C16</f>
        <v>0.30486111111111108</v>
      </c>
      <c r="E17" s="26">
        <f>E16+C16</f>
        <v>0.3256944444444444</v>
      </c>
      <c r="F17" s="87"/>
      <c r="G17" s="21">
        <v>9.0277777777777804E-3</v>
      </c>
      <c r="H17" s="27"/>
      <c r="N17" s="57">
        <v>13</v>
      </c>
      <c r="O17" s="58">
        <f>D296</f>
        <v>0.79097222222222063</v>
      </c>
      <c r="P17" s="58">
        <f>D298</f>
        <v>0.7937499999999984</v>
      </c>
      <c r="Q17" s="58">
        <f>D302</f>
        <v>0.79930555555555394</v>
      </c>
      <c r="R17" s="58">
        <f>D305</f>
        <v>0.80486111111110947</v>
      </c>
      <c r="S17" s="58">
        <f>D306</f>
        <v>0.80833333333333168</v>
      </c>
      <c r="T17" s="58">
        <f>D309</f>
        <v>0.81388888888888722</v>
      </c>
      <c r="U17" s="58">
        <f>D315</f>
        <v>0.82083333333333164</v>
      </c>
      <c r="V17" s="58">
        <f>D318</f>
        <v>0.82430555555555385</v>
      </c>
      <c r="Y17" s="57">
        <v>13</v>
      </c>
      <c r="Z17" s="63">
        <f>E296</f>
        <v>0.81180555555555389</v>
      </c>
      <c r="AA17" s="63">
        <f>E298</f>
        <v>0.81458333333333166</v>
      </c>
      <c r="AB17" s="63">
        <f>E302</f>
        <v>0.8201388888888872</v>
      </c>
      <c r="AC17" s="63">
        <f>E305</f>
        <v>0.82569444444444273</v>
      </c>
      <c r="AD17" s="63">
        <f>E306</f>
        <v>0.82916666666666494</v>
      </c>
      <c r="AE17" s="63">
        <f>E309</f>
        <v>0.83472222222222048</v>
      </c>
      <c r="AF17" s="63">
        <f>E315</f>
        <v>0.8416666666666649</v>
      </c>
      <c r="AG17" s="63">
        <f>E318</f>
        <v>0.84513888888888711</v>
      </c>
    </row>
    <row r="18" spans="1:33" ht="19.5" customHeight="1">
      <c r="A18" s="49" t="s">
        <v>6</v>
      </c>
      <c r="B18" s="80"/>
      <c r="C18" s="77">
        <v>2.7777777777777779E-3</v>
      </c>
      <c r="D18" s="45">
        <f>D17+B17</f>
        <v>0.30833333333333329</v>
      </c>
      <c r="E18" s="26">
        <f>E17+B17</f>
        <v>0.32916666666666661</v>
      </c>
      <c r="F18" s="87"/>
      <c r="G18" s="21">
        <v>9.7222222222222102E-3</v>
      </c>
      <c r="H18" s="28"/>
      <c r="N18" s="57">
        <v>14</v>
      </c>
      <c r="O18" s="63">
        <f>D320</f>
        <v>0.82777777777777606</v>
      </c>
      <c r="P18" s="63">
        <f>D322</f>
        <v>0.83055555555555383</v>
      </c>
      <c r="Q18" s="63">
        <f>D326</f>
        <v>0.83611111111110936</v>
      </c>
      <c r="R18" s="63">
        <f>D329</f>
        <v>0.8416666666666649</v>
      </c>
      <c r="S18" s="63">
        <f>D330</f>
        <v>0.84722222222222043</v>
      </c>
      <c r="T18" s="63">
        <f>D333</f>
        <v>0.85277777777777597</v>
      </c>
      <c r="U18" s="63">
        <f>D339</f>
        <v>0.85972222222222039</v>
      </c>
      <c r="V18" s="63">
        <f>D342</f>
        <v>0.8631944444444426</v>
      </c>
      <c r="Y18" s="57">
        <v>14</v>
      </c>
      <c r="Z18" s="63">
        <f>E320</f>
        <v>0.85277777777777597</v>
      </c>
      <c r="AA18" s="63">
        <f>E322</f>
        <v>0.85555555555555374</v>
      </c>
      <c r="AB18" s="63">
        <f>E326</f>
        <v>0.86111111111110927</v>
      </c>
      <c r="AC18" s="63">
        <f>E329</f>
        <v>0.86666666666666481</v>
      </c>
      <c r="AD18" s="63">
        <f>E330</f>
        <v>0.87222222222222034</v>
      </c>
      <c r="AE18" s="63">
        <f>E333</f>
        <v>0.87777777777777588</v>
      </c>
      <c r="AF18" s="63">
        <f>E339</f>
        <v>0.8847222222222203</v>
      </c>
      <c r="AG18" s="63">
        <f>E342</f>
        <v>0.88819444444444251</v>
      </c>
    </row>
    <row r="19" spans="1:33" ht="19.5" customHeight="1">
      <c r="A19" s="24" t="s">
        <v>7</v>
      </c>
      <c r="B19" s="79">
        <v>1.3888888888888889E-3</v>
      </c>
      <c r="C19" s="78"/>
      <c r="D19" s="46">
        <f>D18+C18</f>
        <v>0.31111111111111106</v>
      </c>
      <c r="E19" s="25">
        <f>E18+C18</f>
        <v>0.33194444444444438</v>
      </c>
      <c r="F19" s="87"/>
      <c r="G19" s="21">
        <v>1.0416666666666701E-2</v>
      </c>
      <c r="H19" s="27"/>
    </row>
    <row r="20" spans="1:33" ht="19.5" customHeight="1">
      <c r="A20" s="24" t="s">
        <v>8</v>
      </c>
      <c r="B20" s="80"/>
      <c r="C20" s="77">
        <v>1.38888888888889E-3</v>
      </c>
      <c r="D20" s="46">
        <f>D19+B19</f>
        <v>0.31249999999999994</v>
      </c>
      <c r="E20" s="25">
        <f>E19+B19</f>
        <v>0.33333333333333326</v>
      </c>
      <c r="F20" s="87"/>
      <c r="G20" s="21">
        <v>1.1111111111111099E-2</v>
      </c>
      <c r="H20" s="28"/>
    </row>
    <row r="21" spans="1:33" ht="19.5" customHeight="1">
      <c r="A21" s="17" t="s">
        <v>26</v>
      </c>
      <c r="B21" s="79">
        <v>1.38888888888889E-3</v>
      </c>
      <c r="C21" s="78"/>
      <c r="D21" s="45">
        <f>D20+C20</f>
        <v>0.31388888888888883</v>
      </c>
      <c r="E21" s="26">
        <f>E20+C20</f>
        <v>0.33472222222222214</v>
      </c>
      <c r="F21" s="87"/>
      <c r="G21" s="21">
        <v>1.18055555555555E-2</v>
      </c>
      <c r="H21" s="27"/>
    </row>
    <row r="22" spans="1:33" ht="19.5" customHeight="1">
      <c r="A22" s="24" t="s">
        <v>25</v>
      </c>
      <c r="B22" s="80"/>
      <c r="C22" s="77">
        <v>6.9444444444444447E-4</v>
      </c>
      <c r="D22" s="46">
        <f>D21+B21</f>
        <v>0.31527777777777771</v>
      </c>
      <c r="E22" s="25">
        <f>E21+B21</f>
        <v>0.33611111111111103</v>
      </c>
      <c r="F22" s="87"/>
      <c r="G22" s="21">
        <v>1.2500000000000001E-2</v>
      </c>
      <c r="H22" s="27"/>
      <c r="N22" s="90" t="s">
        <v>20</v>
      </c>
      <c r="O22" s="90"/>
      <c r="P22" s="90"/>
      <c r="Q22" s="63">
        <f>D8</f>
        <v>0.29097222222222224</v>
      </c>
      <c r="R22" s="58">
        <f>E8</f>
        <v>0.31180555555555556</v>
      </c>
      <c r="S22" s="58">
        <f>D32</f>
        <v>0.32569444444444434</v>
      </c>
      <c r="T22" s="58">
        <f>E32</f>
        <v>0.34652777777777766</v>
      </c>
      <c r="U22" s="58">
        <f>D56</f>
        <v>0.36180555555555532</v>
      </c>
      <c r="V22" s="58">
        <f>E56</f>
        <v>0.38680555555555529</v>
      </c>
      <c r="W22" s="58">
        <f>D80</f>
        <v>0.40069444444444408</v>
      </c>
      <c r="X22" s="58">
        <f>E80</f>
        <v>0.42222222222222183</v>
      </c>
      <c r="Y22" s="58">
        <f>D104</f>
        <v>0.43680555555555506</v>
      </c>
      <c r="Z22" s="58">
        <f>E104</f>
        <v>0.45694444444444393</v>
      </c>
      <c r="AA22" s="58">
        <f>D128</f>
        <v>0.48055555555555496</v>
      </c>
      <c r="AB22" s="58">
        <f>E128</f>
        <v>0.50069444444444378</v>
      </c>
      <c r="AC22" s="58">
        <f>D152</f>
        <v>0.55694444444444369</v>
      </c>
    </row>
    <row r="23" spans="1:33" ht="19.5" customHeight="1">
      <c r="A23" s="24" t="s">
        <v>29</v>
      </c>
      <c r="B23" s="79">
        <v>6.9444444444444447E-4</v>
      </c>
      <c r="C23" s="78"/>
      <c r="D23" s="46">
        <f>D22+C22</f>
        <v>0.31597222222222215</v>
      </c>
      <c r="E23" s="25">
        <f>E22+C22</f>
        <v>0.33680555555555547</v>
      </c>
      <c r="F23" s="87"/>
      <c r="G23" s="21">
        <v>1.3194444444444399E-2</v>
      </c>
      <c r="H23" s="29"/>
      <c r="N23" s="90"/>
      <c r="O23" s="90"/>
      <c r="P23" s="90"/>
      <c r="Q23" s="58">
        <f>E152</f>
        <v>0.53611111111111032</v>
      </c>
      <c r="R23" s="58">
        <f>D176</f>
        <v>0.59374999999999911</v>
      </c>
      <c r="S23" s="58">
        <f>E176</f>
        <v>0.61458333333333237</v>
      </c>
      <c r="T23" s="58">
        <f>D200</f>
        <v>0.63541666666666563</v>
      </c>
      <c r="U23" s="58">
        <f>E200</f>
        <v>0.65624999999999889</v>
      </c>
      <c r="V23" s="58">
        <f>D224</f>
        <v>0.67152777777777661</v>
      </c>
      <c r="W23" s="58">
        <f>E224</f>
        <v>0.69236111111110987</v>
      </c>
      <c r="X23" s="58">
        <f>D248</f>
        <v>0.70694444444444315</v>
      </c>
      <c r="Y23" s="58">
        <f>E248</f>
        <v>0.73124999999999862</v>
      </c>
      <c r="Z23" s="58">
        <f>D272</f>
        <v>0.74722222222222079</v>
      </c>
      <c r="AA23" s="58">
        <f>E272</f>
        <v>0.76805555555555405</v>
      </c>
      <c r="AB23" s="58">
        <f>D296</f>
        <v>0.79097222222222063</v>
      </c>
      <c r="AC23" s="63">
        <f>E296</f>
        <v>0.81180555555555389</v>
      </c>
    </row>
    <row r="24" spans="1:33" ht="19.5" customHeight="1">
      <c r="A24" s="24" t="s">
        <v>30</v>
      </c>
      <c r="B24" s="80"/>
      <c r="C24" s="77">
        <v>1.3888888888888889E-3</v>
      </c>
      <c r="D24" s="46">
        <f>D23+B23</f>
        <v>0.3166666666666666</v>
      </c>
      <c r="E24" s="25">
        <f>E23+B23</f>
        <v>0.33749999999999991</v>
      </c>
      <c r="F24" s="87"/>
      <c r="G24" s="21">
        <v>1.38888888888888E-2</v>
      </c>
      <c r="H24" s="27"/>
      <c r="N24" s="90" t="s">
        <v>22</v>
      </c>
      <c r="O24" s="90"/>
      <c r="P24" s="90"/>
      <c r="Q24" s="63">
        <f>D10</f>
        <v>0.29375000000000001</v>
      </c>
      <c r="R24" s="58">
        <f>E10</f>
        <v>0.31458333333333333</v>
      </c>
      <c r="S24" s="58">
        <f>D34</f>
        <v>0.32847222222222211</v>
      </c>
      <c r="T24" s="58">
        <f>E34</f>
        <v>0.34930555555555542</v>
      </c>
      <c r="U24" s="58">
        <f>D58</f>
        <v>0.36458333333333309</v>
      </c>
      <c r="V24" s="58">
        <f>E58</f>
        <v>0.38958333333333306</v>
      </c>
      <c r="W24" s="58">
        <f>D82</f>
        <v>0.40347222222222184</v>
      </c>
      <c r="X24" s="58">
        <f>E82</f>
        <v>0.4249999999999996</v>
      </c>
      <c r="Y24" s="58">
        <f>D106</f>
        <v>0.43958333333333283</v>
      </c>
      <c r="Z24" s="58">
        <f>E106</f>
        <v>0.4597222222222217</v>
      </c>
      <c r="AA24" s="58">
        <f>D130</f>
        <v>0.48333333333333273</v>
      </c>
      <c r="AB24" s="58">
        <f>E130</f>
        <v>0.50347222222222154</v>
      </c>
      <c r="AC24" s="58">
        <f>D154</f>
        <v>0.55972222222222145</v>
      </c>
    </row>
    <row r="25" spans="1:33" ht="19.5" customHeight="1">
      <c r="A25" s="24" t="s">
        <v>23</v>
      </c>
      <c r="B25" s="79">
        <v>1.3888888888888889E-3</v>
      </c>
      <c r="C25" s="78"/>
      <c r="D25" s="46">
        <f>D24+C24</f>
        <v>0.31805555555555548</v>
      </c>
      <c r="E25" s="25">
        <f>E24+C24</f>
        <v>0.3388888888888888</v>
      </c>
      <c r="F25" s="87"/>
      <c r="H25" s="27"/>
      <c r="N25" s="90"/>
      <c r="O25" s="90"/>
      <c r="P25" s="90"/>
      <c r="Q25" s="58">
        <f>E154</f>
        <v>0.53888888888888808</v>
      </c>
      <c r="R25" s="58">
        <f>D178</f>
        <v>0.59652777777777688</v>
      </c>
      <c r="S25" s="58">
        <f>E178</f>
        <v>0.61736111111111014</v>
      </c>
      <c r="T25" s="58">
        <f>D202</f>
        <v>0.6381944444444434</v>
      </c>
      <c r="U25" s="58">
        <f>E202</f>
        <v>0.65902777777777666</v>
      </c>
      <c r="V25" s="58">
        <f>D226</f>
        <v>0.67430555555555438</v>
      </c>
      <c r="W25" s="58">
        <f>E226</f>
        <v>0.69513888888888764</v>
      </c>
      <c r="X25" s="58">
        <f>D250</f>
        <v>0.70972222222222092</v>
      </c>
      <c r="Y25" s="58">
        <f>E250</f>
        <v>0.73402777777777639</v>
      </c>
      <c r="Z25" s="58">
        <f>D274</f>
        <v>0.74999999999999856</v>
      </c>
      <c r="AA25" s="58">
        <f>E274</f>
        <v>0.77083333333333182</v>
      </c>
      <c r="AB25" s="58">
        <f>D298</f>
        <v>0.7937499999999984</v>
      </c>
      <c r="AC25" s="63">
        <f>E298</f>
        <v>0.81458333333333166</v>
      </c>
    </row>
    <row r="26" spans="1:33" ht="19.5" customHeight="1">
      <c r="A26" s="24" t="s">
        <v>31</v>
      </c>
      <c r="B26" s="80"/>
      <c r="C26" s="77">
        <v>1.3888888888888889E-3</v>
      </c>
      <c r="D26" s="46">
        <f>D25+B25</f>
        <v>0.31944444444444436</v>
      </c>
      <c r="E26" s="25">
        <f>E25+B25</f>
        <v>0.34027777777777768</v>
      </c>
      <c r="F26" s="87"/>
      <c r="H26" s="29"/>
      <c r="L26" s="31"/>
      <c r="N26" s="90" t="s">
        <v>26</v>
      </c>
      <c r="O26" s="90"/>
      <c r="P26" s="90"/>
      <c r="Q26" s="63">
        <f>D14</f>
        <v>0.29930555555555555</v>
      </c>
      <c r="R26" s="58">
        <f>E14</f>
        <v>0.32013888888888886</v>
      </c>
      <c r="S26" s="58">
        <f>D38</f>
        <v>0.33402777777777765</v>
      </c>
      <c r="T26" s="58">
        <f>E38</f>
        <v>0.35486111111111096</v>
      </c>
      <c r="U26" s="58">
        <f>D62</f>
        <v>0.37013888888888863</v>
      </c>
      <c r="V26" s="58">
        <f>E62</f>
        <v>0.3951388888888886</v>
      </c>
      <c r="W26" s="58">
        <f>D86</f>
        <v>0.40902777777777738</v>
      </c>
      <c r="X26" s="58">
        <f>E86</f>
        <v>0.43055555555555514</v>
      </c>
      <c r="Y26" s="58">
        <f>D110</f>
        <v>0.44513888888888836</v>
      </c>
      <c r="Z26" s="58">
        <f>E110</f>
        <v>0.46527777777777724</v>
      </c>
      <c r="AA26" s="58">
        <f>D134</f>
        <v>0.48888888888888826</v>
      </c>
      <c r="AB26" s="58">
        <f>E134</f>
        <v>0.50902777777777708</v>
      </c>
      <c r="AC26" s="58">
        <f>D158</f>
        <v>0.56527777777777699</v>
      </c>
    </row>
    <row r="27" spans="1:33" ht="19.5" customHeight="1">
      <c r="A27" s="17" t="s">
        <v>32</v>
      </c>
      <c r="B27" s="79">
        <v>1.3888888888888889E-3</v>
      </c>
      <c r="C27" s="78"/>
      <c r="D27" s="46">
        <f>D26+C26</f>
        <v>0.32083333333333325</v>
      </c>
      <c r="E27" s="25">
        <f>E26+C26</f>
        <v>0.34166666666666656</v>
      </c>
      <c r="F27" s="87"/>
      <c r="G27" s="21"/>
      <c r="H27" s="29"/>
      <c r="K27" s="31"/>
      <c r="L27" s="31"/>
      <c r="N27" s="90"/>
      <c r="O27" s="90"/>
      <c r="P27" s="90"/>
      <c r="Q27" s="58">
        <f>E158</f>
        <v>0.54444444444444362</v>
      </c>
      <c r="R27" s="58">
        <f>D182</f>
        <v>0.60208333333333242</v>
      </c>
      <c r="S27" s="58">
        <f>E182</f>
        <v>0.62291666666666567</v>
      </c>
      <c r="T27" s="58">
        <f>D206</f>
        <v>0.64374999999999893</v>
      </c>
      <c r="U27" s="58">
        <f>E206</f>
        <v>0.66458333333333219</v>
      </c>
      <c r="V27" s="58">
        <f>D230</f>
        <v>0.67986111111110992</v>
      </c>
      <c r="W27" s="58">
        <f>E230</f>
        <v>0.70069444444444318</v>
      </c>
      <c r="X27" s="58">
        <f>D254</f>
        <v>0.71527777777777646</v>
      </c>
      <c r="Y27" s="58">
        <f>E254</f>
        <v>0.73958333333333193</v>
      </c>
      <c r="Z27" s="58">
        <f>D278</f>
        <v>0.75555555555555409</v>
      </c>
      <c r="AA27" s="58">
        <f>E278</f>
        <v>0.77638888888888735</v>
      </c>
      <c r="AB27" s="58">
        <f>D302</f>
        <v>0.79930555555555394</v>
      </c>
      <c r="AC27" s="63">
        <f>E302</f>
        <v>0.8201388888888872</v>
      </c>
    </row>
    <row r="28" spans="1:33" ht="19.5" customHeight="1">
      <c r="A28" s="24" t="s">
        <v>33</v>
      </c>
      <c r="B28" s="80"/>
      <c r="C28" s="77">
        <v>1.38888888888889E-3</v>
      </c>
      <c r="D28" s="46">
        <f>D27+B27</f>
        <v>0.32222222222222213</v>
      </c>
      <c r="E28" s="25">
        <f>E27+B27</f>
        <v>0.34305555555555545</v>
      </c>
      <c r="F28" s="87"/>
      <c r="G28" s="21"/>
      <c r="H28" s="29"/>
      <c r="K28" s="31"/>
      <c r="L28" s="31"/>
      <c r="N28" s="90" t="s">
        <v>6</v>
      </c>
      <c r="O28" s="90"/>
      <c r="P28" s="90"/>
      <c r="Q28" s="63">
        <f>D18</f>
        <v>0.30833333333333329</v>
      </c>
      <c r="R28" s="58">
        <f>E18</f>
        <v>0.32916666666666661</v>
      </c>
      <c r="S28" s="58">
        <f>D42</f>
        <v>0.34305555555555539</v>
      </c>
      <c r="T28" s="58">
        <f>E42</f>
        <v>0.36388888888888871</v>
      </c>
      <c r="U28" s="58">
        <f>D66</f>
        <v>0.37916666666666637</v>
      </c>
      <c r="V28" s="58">
        <f>E66</f>
        <v>0.40416666666666634</v>
      </c>
      <c r="W28" s="58">
        <f>D90</f>
        <v>0.41805555555555513</v>
      </c>
      <c r="X28" s="58">
        <f>E90</f>
        <v>0.43958333333333288</v>
      </c>
      <c r="Y28" s="58">
        <f>D114</f>
        <v>0.45416666666666611</v>
      </c>
      <c r="Z28" s="58">
        <f>E114</f>
        <v>0.47430555555555498</v>
      </c>
      <c r="AA28" s="58">
        <f>D138</f>
        <v>0.49791666666666601</v>
      </c>
      <c r="AB28" s="58">
        <f>E138</f>
        <v>0.51805555555555483</v>
      </c>
      <c r="AC28" s="58">
        <f>D162</f>
        <v>0.57430555555555474</v>
      </c>
    </row>
    <row r="29" spans="1:33" ht="19.5" customHeight="1">
      <c r="A29" s="24" t="s">
        <v>34</v>
      </c>
      <c r="B29" s="79">
        <v>6.9444444444444447E-4</v>
      </c>
      <c r="C29" s="78"/>
      <c r="D29" s="46">
        <f>D28+C28</f>
        <v>0.32361111111111102</v>
      </c>
      <c r="E29" s="25">
        <f>E28+C28</f>
        <v>0.34444444444444433</v>
      </c>
      <c r="F29" s="87"/>
      <c r="G29" s="21"/>
      <c r="H29" s="29"/>
      <c r="K29" s="31"/>
      <c r="N29" s="90"/>
      <c r="O29" s="90"/>
      <c r="P29" s="90"/>
      <c r="Q29" s="58">
        <f>E162</f>
        <v>0.55347222222222137</v>
      </c>
      <c r="R29" s="58">
        <f>D186</f>
        <v>0.61111111111111016</v>
      </c>
      <c r="S29" s="58">
        <f>E186</f>
        <v>0.63194444444444342</v>
      </c>
      <c r="T29" s="58">
        <f>D210</f>
        <v>0.65277777777777668</v>
      </c>
      <c r="U29" s="58">
        <f>E210</f>
        <v>0.67361111111110994</v>
      </c>
      <c r="V29" s="58">
        <f>D234</f>
        <v>0.68888888888888766</v>
      </c>
      <c r="W29" s="58">
        <f>E234</f>
        <v>0.70972222222222092</v>
      </c>
      <c r="X29" s="58">
        <f>D258</f>
        <v>0.7243055555555542</v>
      </c>
      <c r="Y29" s="58">
        <f>E258</f>
        <v>0.74861111111110967</v>
      </c>
      <c r="Z29" s="58">
        <f>D282</f>
        <v>0.76458333333333184</v>
      </c>
      <c r="AA29" s="58">
        <f>E282</f>
        <v>0.7854166666666651</v>
      </c>
      <c r="AB29" s="58">
        <f>D306</f>
        <v>0.80833333333333168</v>
      </c>
      <c r="AC29" s="63">
        <f>E306</f>
        <v>0.82916666666666494</v>
      </c>
    </row>
    <row r="30" spans="1:33" ht="19.5" customHeight="1">
      <c r="A30" s="17" t="s">
        <v>35</v>
      </c>
      <c r="B30" s="80"/>
      <c r="C30" s="18"/>
      <c r="D30" s="45">
        <f>D29+B29</f>
        <v>0.32430555555555546</v>
      </c>
      <c r="E30" s="26">
        <f>E29+B29</f>
        <v>0.34513888888888877</v>
      </c>
      <c r="F30" s="87"/>
      <c r="G30" s="21"/>
      <c r="H30" s="29"/>
      <c r="K30" s="31"/>
      <c r="N30" s="90" t="s">
        <v>26</v>
      </c>
      <c r="O30" s="90"/>
      <c r="P30" s="90"/>
      <c r="Q30" s="63">
        <f>D21</f>
        <v>0.31388888888888883</v>
      </c>
      <c r="R30" s="58">
        <f>E21</f>
        <v>0.33472222222222214</v>
      </c>
      <c r="S30" s="58">
        <f>D45</f>
        <v>0.34861111111111093</v>
      </c>
      <c r="T30" s="58">
        <f>E45</f>
        <v>0.36944444444444424</v>
      </c>
      <c r="U30" s="58">
        <f>D69</f>
        <v>0.38472222222222191</v>
      </c>
      <c r="V30" s="58">
        <f>E69</f>
        <v>0.40972222222222188</v>
      </c>
      <c r="W30" s="58">
        <f>D93</f>
        <v>0.42361111111111066</v>
      </c>
      <c r="X30" s="58">
        <f>E93</f>
        <v>0.44513888888888842</v>
      </c>
      <c r="Y30" s="58">
        <f>D117</f>
        <v>0.45972222222222164</v>
      </c>
      <c r="Z30" s="58">
        <f>E117</f>
        <v>0.47986111111111052</v>
      </c>
      <c r="AA30" s="58">
        <f>D141</f>
        <v>0.50347222222222154</v>
      </c>
      <c r="AB30" s="58">
        <f>E141</f>
        <v>0.52361111111111036</v>
      </c>
      <c r="AC30" s="58">
        <f>D165</f>
        <v>0.57986111111111027</v>
      </c>
    </row>
    <row r="31" spans="1:33" ht="19.5" customHeight="1">
      <c r="A31" s="22">
        <f>SUM(B31:B54,C32:C54)</f>
        <v>3.4722222222222231E-2</v>
      </c>
      <c r="B31" s="77">
        <v>1.3888888888888889E-3</v>
      </c>
      <c r="C31" s="30"/>
      <c r="D31" s="23">
        <v>1</v>
      </c>
      <c r="E31" s="23">
        <v>3</v>
      </c>
      <c r="F31" s="84" t="s">
        <v>9</v>
      </c>
      <c r="G31" s="21"/>
      <c r="H31" s="29"/>
      <c r="N31" s="90"/>
      <c r="O31" s="90"/>
      <c r="P31" s="90"/>
      <c r="Q31" s="58">
        <f>E165</f>
        <v>0.5590277777777769</v>
      </c>
      <c r="R31" s="58">
        <f>D189</f>
        <v>0.6166666666666657</v>
      </c>
      <c r="S31" s="58">
        <f>E189</f>
        <v>0.63749999999999896</v>
      </c>
      <c r="T31" s="58">
        <f>D213</f>
        <v>0.65833333333333222</v>
      </c>
      <c r="U31" s="58">
        <f>E213</f>
        <v>0.67916666666666548</v>
      </c>
      <c r="V31" s="58">
        <f>D237</f>
        <v>0.6944444444444432</v>
      </c>
      <c r="W31" s="58">
        <f>E237</f>
        <v>0.71527777777777646</v>
      </c>
      <c r="X31" s="58">
        <f>D261</f>
        <v>0.72986111111110974</v>
      </c>
      <c r="Y31" s="58">
        <f>E261</f>
        <v>0.75416666666666521</v>
      </c>
      <c r="Z31" s="58">
        <f>D285</f>
        <v>0.77013888888888737</v>
      </c>
      <c r="AA31" s="58">
        <f>E285</f>
        <v>0.79097222222222063</v>
      </c>
      <c r="AB31" s="58">
        <f>D309</f>
        <v>0.81388888888888722</v>
      </c>
      <c r="AC31" s="63">
        <f>E309</f>
        <v>0.83472222222222048</v>
      </c>
    </row>
    <row r="32" spans="1:33" ht="19.5" customHeight="1">
      <c r="A32" s="42" t="s">
        <v>20</v>
      </c>
      <c r="B32" s="78"/>
      <c r="C32" s="77">
        <v>1.3888888888888889E-3</v>
      </c>
      <c r="D32" s="26">
        <f>D30+B31</f>
        <v>0.32569444444444434</v>
      </c>
      <c r="E32" s="26">
        <f>E30+B31</f>
        <v>0.34652777777777766</v>
      </c>
      <c r="F32" s="85"/>
      <c r="G32" s="21"/>
      <c r="H32" s="29"/>
      <c r="N32" s="90" t="s">
        <v>32</v>
      </c>
      <c r="O32" s="90"/>
      <c r="P32" s="90"/>
      <c r="Q32" s="63">
        <f>D27</f>
        <v>0.32083333333333325</v>
      </c>
      <c r="R32" s="58">
        <f>E27</f>
        <v>0.34166666666666656</v>
      </c>
      <c r="S32" s="58">
        <f>D51</f>
        <v>0.35555555555555535</v>
      </c>
      <c r="T32" s="58">
        <f>E51</f>
        <v>0.37638888888888866</v>
      </c>
      <c r="U32" s="58">
        <f>D75</f>
        <v>0.39166666666666633</v>
      </c>
      <c r="V32" s="58">
        <f>E75</f>
        <v>0.4166666666666663</v>
      </c>
      <c r="W32" s="58">
        <f>D99</f>
        <v>0.43055555555555508</v>
      </c>
      <c r="X32" s="58">
        <f>E99</f>
        <v>0.45208333333333284</v>
      </c>
      <c r="Y32" s="58">
        <f>D123</f>
        <v>0.46666666666666606</v>
      </c>
      <c r="Z32" s="58">
        <f>E123</f>
        <v>0.48680555555555494</v>
      </c>
      <c r="AA32" s="58">
        <f>D147</f>
        <v>0.51041666666666596</v>
      </c>
      <c r="AB32" s="58">
        <f>E147</f>
        <v>0.53055555555555478</v>
      </c>
      <c r="AC32" s="58">
        <f>D171</f>
        <v>0.58680555555555469</v>
      </c>
    </row>
    <row r="33" spans="1:29" ht="19.5" customHeight="1">
      <c r="A33" s="24" t="s">
        <v>21</v>
      </c>
      <c r="B33" s="79">
        <v>1.3888888888888889E-3</v>
      </c>
      <c r="C33" s="78"/>
      <c r="D33" s="25">
        <f>D32+C32</f>
        <v>0.32708333333333323</v>
      </c>
      <c r="E33" s="25">
        <f>E32+C32</f>
        <v>0.34791666666666654</v>
      </c>
      <c r="F33" s="85"/>
      <c r="G33" s="21"/>
      <c r="H33" s="29"/>
      <c r="N33" s="90"/>
      <c r="O33" s="90"/>
      <c r="P33" s="90"/>
      <c r="Q33" s="58">
        <f>E171</f>
        <v>0.56597222222222132</v>
      </c>
      <c r="R33" s="58">
        <f>D195</f>
        <v>0.62361111111111012</v>
      </c>
      <c r="S33" s="58">
        <f>E195</f>
        <v>0.64444444444444338</v>
      </c>
      <c r="T33" s="58">
        <f>D219</f>
        <v>0.66527777777777664</v>
      </c>
      <c r="U33" s="58">
        <f>E219</f>
        <v>0.68611111111110989</v>
      </c>
      <c r="V33" s="58">
        <f>D243</f>
        <v>0.70138888888888762</v>
      </c>
      <c r="W33" s="58">
        <f>E243</f>
        <v>0.72222222222222088</v>
      </c>
      <c r="X33" s="58">
        <f>D267</f>
        <v>0.73680555555555416</v>
      </c>
      <c r="Y33" s="58">
        <f>E267</f>
        <v>0.76111111111110963</v>
      </c>
      <c r="Z33" s="58">
        <f>D291</f>
        <v>0.77708333333333179</v>
      </c>
      <c r="AA33" s="58">
        <f>E291</f>
        <v>0.79791666666666505</v>
      </c>
      <c r="AB33" s="58">
        <f>D315</f>
        <v>0.82083333333333164</v>
      </c>
      <c r="AC33" s="63">
        <f>E315</f>
        <v>0.8416666666666649</v>
      </c>
    </row>
    <row r="34" spans="1:29" ht="19.5" customHeight="1">
      <c r="A34" s="24" t="s">
        <v>22</v>
      </c>
      <c r="B34" s="80"/>
      <c r="C34" s="77">
        <v>1.38888888888889E-3</v>
      </c>
      <c r="D34" s="25">
        <f>D33+B33</f>
        <v>0.32847222222222211</v>
      </c>
      <c r="E34" s="25">
        <f>E33+B33</f>
        <v>0.34930555555555542</v>
      </c>
      <c r="F34" s="85"/>
      <c r="G34" s="21"/>
      <c r="H34" s="29"/>
    </row>
    <row r="35" spans="1:29" ht="19.5" customHeight="1">
      <c r="A35" s="24" t="s">
        <v>23</v>
      </c>
      <c r="B35" s="79">
        <v>1.38888888888889E-3</v>
      </c>
      <c r="C35" s="78"/>
      <c r="D35" s="25">
        <f>D34+C34</f>
        <v>0.32986111111111099</v>
      </c>
      <c r="E35" s="25">
        <f>E34+C34</f>
        <v>0.35069444444444431</v>
      </c>
      <c r="F35" s="85"/>
      <c r="G35" s="21"/>
      <c r="H35" s="29"/>
    </row>
    <row r="36" spans="1:29" ht="19.5" customHeight="1">
      <c r="A36" s="24" t="s">
        <v>24</v>
      </c>
      <c r="B36" s="80"/>
      <c r="C36" s="77">
        <v>1.3888888888888889E-3</v>
      </c>
      <c r="D36" s="25">
        <f>D35+B35</f>
        <v>0.33124999999999988</v>
      </c>
      <c r="E36" s="25">
        <f>E35+B35</f>
        <v>0.35208333333333319</v>
      </c>
      <c r="F36" s="85"/>
      <c r="G36" s="21"/>
      <c r="H36" s="29"/>
    </row>
    <row r="37" spans="1:29" ht="19.5" customHeight="1">
      <c r="A37" s="24" t="s">
        <v>25</v>
      </c>
      <c r="B37" s="79">
        <v>1.3888888888888889E-3</v>
      </c>
      <c r="C37" s="78"/>
      <c r="D37" s="25">
        <f>D36+C36</f>
        <v>0.33263888888888876</v>
      </c>
      <c r="E37" s="25">
        <f>E36+C36</f>
        <v>0.35347222222222208</v>
      </c>
      <c r="F37" s="85"/>
      <c r="G37" s="21"/>
      <c r="H37" s="29"/>
    </row>
    <row r="38" spans="1:29" ht="19.5" customHeight="1">
      <c r="A38" s="24" t="s">
        <v>26</v>
      </c>
      <c r="B38" s="80"/>
      <c r="C38" s="77">
        <v>1.38888888888889E-3</v>
      </c>
      <c r="D38" s="25">
        <f>D37+B37</f>
        <v>0.33402777777777765</v>
      </c>
      <c r="E38" s="25">
        <f>E37+B37</f>
        <v>0.35486111111111096</v>
      </c>
      <c r="F38" s="85"/>
      <c r="G38" s="21"/>
      <c r="H38" s="29"/>
    </row>
    <row r="39" spans="1:29" ht="19.5" customHeight="1">
      <c r="A39" s="24" t="s">
        <v>27</v>
      </c>
      <c r="B39" s="79">
        <v>2.0833333333333333E-3</v>
      </c>
      <c r="C39" s="78"/>
      <c r="D39" s="25">
        <f>D38+C38</f>
        <v>0.33541666666666653</v>
      </c>
      <c r="E39" s="25">
        <f>E38+C38</f>
        <v>0.35624999999999984</v>
      </c>
      <c r="F39" s="85"/>
      <c r="G39" s="21"/>
      <c r="H39" s="29"/>
    </row>
    <row r="40" spans="1:29" ht="19.5" customHeight="1">
      <c r="A40" s="24" t="s">
        <v>28</v>
      </c>
      <c r="B40" s="80"/>
      <c r="C40" s="77">
        <v>2.0833333333333333E-3</v>
      </c>
      <c r="D40" s="25">
        <f>D39+B39</f>
        <v>0.33749999999999986</v>
      </c>
      <c r="E40" s="25">
        <f>E39+B39</f>
        <v>0.35833333333333317</v>
      </c>
      <c r="F40" s="85"/>
      <c r="G40" s="21"/>
      <c r="H40" s="29"/>
    </row>
    <row r="41" spans="1:29" ht="19.5" customHeight="1">
      <c r="A41" s="17" t="s">
        <v>6</v>
      </c>
      <c r="B41" s="79">
        <v>3.472222222222222E-3</v>
      </c>
      <c r="C41" s="78"/>
      <c r="D41" s="26">
        <f>D40+C40</f>
        <v>0.33958333333333318</v>
      </c>
      <c r="E41" s="26">
        <f>E40+C40</f>
        <v>0.3604166666666665</v>
      </c>
      <c r="F41" s="85"/>
      <c r="G41" s="21"/>
      <c r="H41" s="29"/>
    </row>
    <row r="42" spans="1:29" ht="19.5" customHeight="1">
      <c r="A42" s="49" t="s">
        <v>6</v>
      </c>
      <c r="B42" s="80"/>
      <c r="C42" s="77">
        <v>2.7777777777777779E-3</v>
      </c>
      <c r="D42" s="26">
        <f>D41+B41</f>
        <v>0.34305555555555539</v>
      </c>
      <c r="E42" s="26">
        <f>E41+B41</f>
        <v>0.36388888888888871</v>
      </c>
      <c r="F42" s="85"/>
      <c r="G42" s="21"/>
      <c r="H42" s="29"/>
    </row>
    <row r="43" spans="1:29" ht="19.5" customHeight="1">
      <c r="A43" s="24" t="s">
        <v>7</v>
      </c>
      <c r="B43" s="79">
        <v>1.3888888888888889E-3</v>
      </c>
      <c r="C43" s="78"/>
      <c r="D43" s="25">
        <f>D42+C42</f>
        <v>0.34583333333333316</v>
      </c>
      <c r="E43" s="25">
        <f>E42+C42</f>
        <v>0.36666666666666647</v>
      </c>
      <c r="F43" s="85"/>
      <c r="G43" s="21"/>
      <c r="H43" s="29"/>
    </row>
    <row r="44" spans="1:29" ht="19.5" customHeight="1">
      <c r="A44" s="24" t="s">
        <v>8</v>
      </c>
      <c r="B44" s="80"/>
      <c r="C44" s="77">
        <v>1.38888888888889E-3</v>
      </c>
      <c r="D44" s="25">
        <f>D43+B43</f>
        <v>0.34722222222222204</v>
      </c>
      <c r="E44" s="25">
        <f>E43+B43</f>
        <v>0.36805555555555536</v>
      </c>
      <c r="F44" s="85"/>
      <c r="G44" s="21"/>
      <c r="H44" s="29"/>
    </row>
    <row r="45" spans="1:29" ht="19.5" customHeight="1">
      <c r="A45" s="24" t="s">
        <v>26</v>
      </c>
      <c r="B45" s="79">
        <v>1.38888888888889E-3</v>
      </c>
      <c r="C45" s="78"/>
      <c r="D45" s="25">
        <f>D44+C44</f>
        <v>0.34861111111111093</v>
      </c>
      <c r="E45" s="25">
        <f>E44+C44</f>
        <v>0.36944444444444424</v>
      </c>
      <c r="F45" s="85"/>
      <c r="G45" s="21"/>
      <c r="H45" s="29"/>
      <c r="I45" s="31"/>
    </row>
    <row r="46" spans="1:29" ht="19.5" customHeight="1">
      <c r="A46" s="24" t="s">
        <v>25</v>
      </c>
      <c r="B46" s="80"/>
      <c r="C46" s="77">
        <v>6.9444444444444447E-4</v>
      </c>
      <c r="D46" s="25">
        <f>D45+B45</f>
        <v>0.34999999999999981</v>
      </c>
      <c r="E46" s="25">
        <f>E45+B45</f>
        <v>0.37083333333333313</v>
      </c>
      <c r="F46" s="85"/>
      <c r="G46" s="21"/>
      <c r="H46" s="29"/>
    </row>
    <row r="47" spans="1:29" ht="19.5" customHeight="1">
      <c r="A47" s="24" t="s">
        <v>29</v>
      </c>
      <c r="B47" s="79">
        <v>6.9444444444444447E-4</v>
      </c>
      <c r="C47" s="78"/>
      <c r="D47" s="25">
        <f>D46+C46</f>
        <v>0.35069444444444425</v>
      </c>
      <c r="E47" s="25">
        <f>E46+C46</f>
        <v>0.37152777777777757</v>
      </c>
      <c r="F47" s="85"/>
      <c r="G47" s="21"/>
      <c r="H47" s="29"/>
    </row>
    <row r="48" spans="1:29" ht="19.5" customHeight="1">
      <c r="A48" s="24" t="s">
        <v>30</v>
      </c>
      <c r="B48" s="80"/>
      <c r="C48" s="77">
        <v>1.3888888888888889E-3</v>
      </c>
      <c r="D48" s="25">
        <f>D47+B47</f>
        <v>0.3513888888888887</v>
      </c>
      <c r="E48" s="25">
        <f>E47+B47</f>
        <v>0.37222222222222201</v>
      </c>
      <c r="F48" s="85"/>
      <c r="G48" s="21"/>
      <c r="H48" s="29"/>
    </row>
    <row r="49" spans="1:8" ht="19.5" customHeight="1">
      <c r="A49" s="24" t="s">
        <v>23</v>
      </c>
      <c r="B49" s="79">
        <v>1.3888888888888889E-3</v>
      </c>
      <c r="C49" s="78"/>
      <c r="D49" s="25">
        <f>D48+C48</f>
        <v>0.35277777777777758</v>
      </c>
      <c r="E49" s="25">
        <f>E48+C48</f>
        <v>0.37361111111111089</v>
      </c>
      <c r="F49" s="85"/>
      <c r="G49" s="21"/>
      <c r="H49" s="29"/>
    </row>
    <row r="50" spans="1:8" ht="19.5" customHeight="1">
      <c r="A50" s="24" t="s">
        <v>31</v>
      </c>
      <c r="B50" s="80"/>
      <c r="C50" s="77">
        <v>1.3888888888888889E-3</v>
      </c>
      <c r="D50" s="25">
        <f>D49+B49</f>
        <v>0.35416666666666646</v>
      </c>
      <c r="E50" s="25">
        <f>E49+B49</f>
        <v>0.37499999999999978</v>
      </c>
      <c r="F50" s="85"/>
      <c r="G50" s="21"/>
      <c r="H50" s="29"/>
    </row>
    <row r="51" spans="1:8" ht="19.5" customHeight="1">
      <c r="A51" s="24" t="s">
        <v>32</v>
      </c>
      <c r="B51" s="79">
        <v>1.3888888888888889E-3</v>
      </c>
      <c r="C51" s="78"/>
      <c r="D51" s="25">
        <f>D50+C50</f>
        <v>0.35555555555555535</v>
      </c>
      <c r="E51" s="25">
        <f>E50+C50</f>
        <v>0.37638888888888866</v>
      </c>
      <c r="F51" s="85"/>
      <c r="G51" s="21"/>
      <c r="H51" s="29"/>
    </row>
    <row r="52" spans="1:8" ht="19.5" customHeight="1">
      <c r="A52" s="24" t="s">
        <v>33</v>
      </c>
      <c r="B52" s="80"/>
      <c r="C52" s="77">
        <v>1.38888888888889E-3</v>
      </c>
      <c r="D52" s="25">
        <f>D51+B51</f>
        <v>0.35694444444444423</v>
      </c>
      <c r="E52" s="25">
        <f>E51+B51</f>
        <v>0.37777777777777755</v>
      </c>
      <c r="F52" s="85"/>
      <c r="G52" s="21"/>
      <c r="H52" s="29"/>
    </row>
    <row r="53" spans="1:8" ht="19.5" customHeight="1">
      <c r="A53" s="24" t="s">
        <v>34</v>
      </c>
      <c r="B53" s="79">
        <v>6.9444444444444447E-4</v>
      </c>
      <c r="C53" s="78"/>
      <c r="D53" s="25">
        <f>D52+C52</f>
        <v>0.35833333333333311</v>
      </c>
      <c r="E53" s="25">
        <f>E52+C52</f>
        <v>0.37916666666666643</v>
      </c>
      <c r="F53" s="85"/>
      <c r="G53" s="21"/>
      <c r="H53" s="29"/>
    </row>
    <row r="54" spans="1:8" ht="19.5" customHeight="1">
      <c r="A54" s="17" t="s">
        <v>35</v>
      </c>
      <c r="B54" s="80"/>
      <c r="C54" s="18"/>
      <c r="D54" s="26">
        <f>D53+B53</f>
        <v>0.35902777777777756</v>
      </c>
      <c r="E54" s="26">
        <f>E53+B53</f>
        <v>0.37986111111111087</v>
      </c>
      <c r="F54" s="85"/>
      <c r="G54" s="21"/>
      <c r="H54" s="29"/>
    </row>
    <row r="55" spans="1:8" ht="19.5" customHeight="1">
      <c r="A55" s="22">
        <f>SUM(B55:B78,C56:C78)</f>
        <v>3.6111111111111115E-2</v>
      </c>
      <c r="B55" s="77">
        <v>2.7777777777777779E-3</v>
      </c>
      <c r="C55" s="30"/>
      <c r="D55" s="23">
        <v>1</v>
      </c>
      <c r="E55" s="23">
        <v>3</v>
      </c>
      <c r="F55" s="87" t="s">
        <v>10</v>
      </c>
      <c r="G55" s="21"/>
      <c r="H55" s="29"/>
    </row>
    <row r="56" spans="1:8" ht="19.5" customHeight="1">
      <c r="A56" s="42" t="s">
        <v>20</v>
      </c>
      <c r="B56" s="78"/>
      <c r="C56" s="77">
        <v>1.3888888888888889E-3</v>
      </c>
      <c r="D56" s="26">
        <f>D54+B55</f>
        <v>0.36180555555555532</v>
      </c>
      <c r="E56" s="26">
        <f>E54+B55+G56</f>
        <v>0.38680555555555529</v>
      </c>
      <c r="F56" s="87"/>
      <c r="G56" s="21">
        <v>4.1666666666666701E-3</v>
      </c>
      <c r="H56" s="29"/>
    </row>
    <row r="57" spans="1:8" ht="19.5" customHeight="1">
      <c r="A57" s="24" t="s">
        <v>21</v>
      </c>
      <c r="B57" s="79">
        <v>1.3888888888888889E-3</v>
      </c>
      <c r="C57" s="78"/>
      <c r="D57" s="25">
        <f>D56+C56</f>
        <v>0.36319444444444421</v>
      </c>
      <c r="E57" s="25">
        <f>E56+C56</f>
        <v>0.38819444444444418</v>
      </c>
      <c r="F57" s="87"/>
      <c r="G57" s="21"/>
      <c r="H57" s="29"/>
    </row>
    <row r="58" spans="1:8" ht="19.5" customHeight="1">
      <c r="A58" s="24" t="s">
        <v>22</v>
      </c>
      <c r="B58" s="80"/>
      <c r="C58" s="77">
        <v>1.38888888888889E-3</v>
      </c>
      <c r="D58" s="25">
        <f>D57+B57</f>
        <v>0.36458333333333309</v>
      </c>
      <c r="E58" s="25">
        <f>E57+B57</f>
        <v>0.38958333333333306</v>
      </c>
      <c r="F58" s="87"/>
      <c r="G58" s="21"/>
      <c r="H58" s="29"/>
    </row>
    <row r="59" spans="1:8" ht="19.5" customHeight="1">
      <c r="A59" s="24" t="s">
        <v>23</v>
      </c>
      <c r="B59" s="79">
        <v>1.38888888888889E-3</v>
      </c>
      <c r="C59" s="78"/>
      <c r="D59" s="25">
        <f>D58+C58</f>
        <v>0.36597222222222198</v>
      </c>
      <c r="E59" s="25">
        <f>E58+C58</f>
        <v>0.39097222222222194</v>
      </c>
      <c r="F59" s="87"/>
      <c r="G59" s="21"/>
      <c r="H59" s="29"/>
    </row>
    <row r="60" spans="1:8" ht="19.5" customHeight="1">
      <c r="A60" s="24" t="s">
        <v>24</v>
      </c>
      <c r="B60" s="80"/>
      <c r="C60" s="77">
        <v>1.3888888888888889E-3</v>
      </c>
      <c r="D60" s="25">
        <f>D59+B59</f>
        <v>0.36736111111111086</v>
      </c>
      <c r="E60" s="25">
        <f>E59+B59</f>
        <v>0.39236111111111083</v>
      </c>
      <c r="F60" s="87"/>
      <c r="G60" s="21"/>
      <c r="H60" s="29"/>
    </row>
    <row r="61" spans="1:8" ht="19.5" customHeight="1">
      <c r="A61" s="24" t="s">
        <v>25</v>
      </c>
      <c r="B61" s="79">
        <v>1.3888888888888889E-3</v>
      </c>
      <c r="C61" s="78"/>
      <c r="D61" s="25">
        <f>D60+C60</f>
        <v>0.36874999999999974</v>
      </c>
      <c r="E61" s="25">
        <f>E60+C60</f>
        <v>0.39374999999999971</v>
      </c>
      <c r="F61" s="87"/>
      <c r="G61" s="21"/>
      <c r="H61" s="29"/>
    </row>
    <row r="62" spans="1:8" ht="19.5" customHeight="1">
      <c r="A62" s="24" t="s">
        <v>26</v>
      </c>
      <c r="B62" s="80"/>
      <c r="C62" s="77">
        <v>1.38888888888889E-3</v>
      </c>
      <c r="D62" s="25">
        <f>D61+B61</f>
        <v>0.37013888888888863</v>
      </c>
      <c r="E62" s="25">
        <f>E61+B61</f>
        <v>0.3951388888888886</v>
      </c>
      <c r="F62" s="87"/>
      <c r="G62" s="21"/>
      <c r="H62" s="29"/>
    </row>
    <row r="63" spans="1:8" ht="19.5" customHeight="1">
      <c r="A63" s="24" t="s">
        <v>27</v>
      </c>
      <c r="B63" s="79">
        <v>2.0833333333333333E-3</v>
      </c>
      <c r="C63" s="78"/>
      <c r="D63" s="25">
        <f>D62+C62</f>
        <v>0.37152777777777751</v>
      </c>
      <c r="E63" s="25">
        <f>E62+C62</f>
        <v>0.39652777777777748</v>
      </c>
      <c r="F63" s="87"/>
      <c r="G63" s="21"/>
      <c r="H63" s="29"/>
    </row>
    <row r="64" spans="1:8" ht="19.5" customHeight="1">
      <c r="A64" s="24" t="s">
        <v>28</v>
      </c>
      <c r="B64" s="80"/>
      <c r="C64" s="77">
        <v>2.0833333333333333E-3</v>
      </c>
      <c r="D64" s="25">
        <f>D63+B63</f>
        <v>0.37361111111111084</v>
      </c>
      <c r="E64" s="25">
        <f>E63+B63</f>
        <v>0.39861111111111081</v>
      </c>
      <c r="F64" s="87"/>
      <c r="G64" s="21"/>
      <c r="H64" s="29"/>
    </row>
    <row r="65" spans="1:8" ht="19.5" customHeight="1">
      <c r="A65" s="17" t="s">
        <v>6</v>
      </c>
      <c r="B65" s="79">
        <v>3.472222222222222E-3</v>
      </c>
      <c r="C65" s="78"/>
      <c r="D65" s="26">
        <f>D64+C64</f>
        <v>0.37569444444444416</v>
      </c>
      <c r="E65" s="26">
        <f>E64+C64</f>
        <v>0.40069444444444413</v>
      </c>
      <c r="F65" s="87"/>
      <c r="G65" s="21"/>
      <c r="H65" s="29"/>
    </row>
    <row r="66" spans="1:8" ht="19.5" customHeight="1">
      <c r="A66" s="49" t="s">
        <v>6</v>
      </c>
      <c r="B66" s="80"/>
      <c r="C66" s="77">
        <v>2.7777777777777779E-3</v>
      </c>
      <c r="D66" s="26">
        <f>D65+B65</f>
        <v>0.37916666666666637</v>
      </c>
      <c r="E66" s="26">
        <f>E65+B65</f>
        <v>0.40416666666666634</v>
      </c>
      <c r="F66" s="87"/>
      <c r="G66" s="21"/>
      <c r="H66" s="29"/>
    </row>
    <row r="67" spans="1:8" ht="19.5" customHeight="1">
      <c r="A67" s="24" t="s">
        <v>7</v>
      </c>
      <c r="B67" s="79">
        <v>1.3888888888888889E-3</v>
      </c>
      <c r="C67" s="78"/>
      <c r="D67" s="25">
        <f>D66+C66</f>
        <v>0.38194444444444414</v>
      </c>
      <c r="E67" s="25">
        <f>E66+C66</f>
        <v>0.40694444444444411</v>
      </c>
      <c r="F67" s="87"/>
      <c r="G67" s="21"/>
      <c r="H67" s="29"/>
    </row>
    <row r="68" spans="1:8" ht="19.5" customHeight="1">
      <c r="A68" s="24" t="s">
        <v>8</v>
      </c>
      <c r="B68" s="80"/>
      <c r="C68" s="77">
        <v>1.38888888888889E-3</v>
      </c>
      <c r="D68" s="25">
        <f>D67+B67</f>
        <v>0.38333333333333303</v>
      </c>
      <c r="E68" s="25">
        <f>E67+B67</f>
        <v>0.40833333333333299</v>
      </c>
      <c r="F68" s="87"/>
      <c r="G68" s="21"/>
      <c r="H68" s="29"/>
    </row>
    <row r="69" spans="1:8" ht="19.5" customHeight="1">
      <c r="A69" s="24" t="s">
        <v>26</v>
      </c>
      <c r="B69" s="79">
        <v>1.38888888888889E-3</v>
      </c>
      <c r="C69" s="78"/>
      <c r="D69" s="25">
        <f>D68+C68</f>
        <v>0.38472222222222191</v>
      </c>
      <c r="E69" s="25">
        <f>E68+C68</f>
        <v>0.40972222222222188</v>
      </c>
      <c r="F69" s="87"/>
      <c r="G69" s="21"/>
      <c r="H69" s="29"/>
    </row>
    <row r="70" spans="1:8" ht="19.5" customHeight="1">
      <c r="A70" s="24" t="s">
        <v>25</v>
      </c>
      <c r="B70" s="80"/>
      <c r="C70" s="77">
        <v>6.9444444444444447E-4</v>
      </c>
      <c r="D70" s="25">
        <f>D69+B69</f>
        <v>0.38611111111111079</v>
      </c>
      <c r="E70" s="25">
        <f>E69+B69</f>
        <v>0.41111111111111076</v>
      </c>
      <c r="F70" s="87"/>
      <c r="G70" s="21"/>
      <c r="H70" s="29"/>
    </row>
    <row r="71" spans="1:8" ht="19.5" customHeight="1">
      <c r="A71" s="24" t="s">
        <v>29</v>
      </c>
      <c r="B71" s="79">
        <v>6.9444444444444447E-4</v>
      </c>
      <c r="C71" s="78"/>
      <c r="D71" s="25">
        <f>D70+C70</f>
        <v>0.38680555555555524</v>
      </c>
      <c r="E71" s="25">
        <f>E70+C70</f>
        <v>0.4118055555555552</v>
      </c>
      <c r="F71" s="87"/>
      <c r="G71" s="21"/>
      <c r="H71" s="29"/>
    </row>
    <row r="72" spans="1:8" ht="19.5" customHeight="1">
      <c r="A72" s="24" t="s">
        <v>30</v>
      </c>
      <c r="B72" s="80"/>
      <c r="C72" s="77">
        <v>1.3888888888888889E-3</v>
      </c>
      <c r="D72" s="25">
        <f>D71+B71</f>
        <v>0.38749999999999968</v>
      </c>
      <c r="E72" s="25">
        <f>E71+B71</f>
        <v>0.41249999999999964</v>
      </c>
      <c r="F72" s="87"/>
      <c r="G72" s="21"/>
      <c r="H72" s="29"/>
    </row>
    <row r="73" spans="1:8" ht="19.5" customHeight="1">
      <c r="A73" s="24" t="s">
        <v>23</v>
      </c>
      <c r="B73" s="79">
        <v>1.3888888888888889E-3</v>
      </c>
      <c r="C73" s="78"/>
      <c r="D73" s="25">
        <f>D72+C72</f>
        <v>0.38888888888888856</v>
      </c>
      <c r="E73" s="25">
        <f>E72+C72</f>
        <v>0.41388888888888853</v>
      </c>
      <c r="F73" s="87"/>
      <c r="G73" s="21"/>
      <c r="H73" s="29"/>
    </row>
    <row r="74" spans="1:8" ht="19.5" customHeight="1">
      <c r="A74" s="24" t="s">
        <v>31</v>
      </c>
      <c r="B74" s="80"/>
      <c r="C74" s="77">
        <v>1.3888888888888889E-3</v>
      </c>
      <c r="D74" s="25">
        <f>D73+B73</f>
        <v>0.39027777777777745</v>
      </c>
      <c r="E74" s="25">
        <f>E73+B73</f>
        <v>0.41527777777777741</v>
      </c>
      <c r="F74" s="87"/>
      <c r="G74" s="21"/>
      <c r="H74" s="29"/>
    </row>
    <row r="75" spans="1:8" ht="19.5" customHeight="1">
      <c r="A75" s="24" t="s">
        <v>32</v>
      </c>
      <c r="B75" s="79">
        <v>1.3888888888888889E-3</v>
      </c>
      <c r="C75" s="78"/>
      <c r="D75" s="25">
        <f>D74+C74</f>
        <v>0.39166666666666633</v>
      </c>
      <c r="E75" s="25">
        <f>E74+C74</f>
        <v>0.4166666666666663</v>
      </c>
      <c r="F75" s="87"/>
      <c r="G75" s="21"/>
      <c r="H75" s="29"/>
    </row>
    <row r="76" spans="1:8" ht="19.5" customHeight="1">
      <c r="A76" s="24" t="s">
        <v>33</v>
      </c>
      <c r="B76" s="80"/>
      <c r="C76" s="77">
        <v>1.38888888888889E-3</v>
      </c>
      <c r="D76" s="25">
        <f>D75+B75</f>
        <v>0.39305555555555521</v>
      </c>
      <c r="E76" s="25">
        <f>E75+B75</f>
        <v>0.41805555555555518</v>
      </c>
      <c r="F76" s="87"/>
      <c r="G76" s="21"/>
      <c r="H76" s="29"/>
    </row>
    <row r="77" spans="1:8" ht="19.5" customHeight="1">
      <c r="A77" s="24" t="s">
        <v>34</v>
      </c>
      <c r="B77" s="79">
        <v>6.9444444444444447E-4</v>
      </c>
      <c r="C77" s="78"/>
      <c r="D77" s="25">
        <f>D76+C76</f>
        <v>0.3944444444444441</v>
      </c>
      <c r="E77" s="25">
        <f>E76+C76</f>
        <v>0.41944444444444406</v>
      </c>
      <c r="F77" s="87"/>
      <c r="G77" s="21"/>
      <c r="H77" s="29"/>
    </row>
    <row r="78" spans="1:8" ht="19.5" customHeight="1">
      <c r="A78" s="17" t="s">
        <v>35</v>
      </c>
      <c r="B78" s="80"/>
      <c r="C78" s="18"/>
      <c r="D78" s="26">
        <f>D77+B77</f>
        <v>0.39513888888888854</v>
      </c>
      <c r="E78" s="26">
        <f>E77+B77</f>
        <v>0.42013888888888851</v>
      </c>
      <c r="F78" s="87"/>
      <c r="G78" s="21"/>
      <c r="H78" s="29"/>
    </row>
    <row r="79" spans="1:8" ht="19.5" customHeight="1">
      <c r="A79" s="22">
        <f>SUM(B79:B102,C80:C102)</f>
        <v>3.8888888888888896E-2</v>
      </c>
      <c r="B79" s="77">
        <v>5.5555555555555558E-3</v>
      </c>
      <c r="C79" s="30"/>
      <c r="D79" s="23">
        <v>1</v>
      </c>
      <c r="E79" s="23">
        <v>3</v>
      </c>
      <c r="F79" s="87" t="s">
        <v>11</v>
      </c>
      <c r="G79" s="21"/>
      <c r="H79" s="29"/>
    </row>
    <row r="80" spans="1:8" ht="19.5" customHeight="1">
      <c r="A80" s="42" t="s">
        <v>20</v>
      </c>
      <c r="B80" s="78"/>
      <c r="C80" s="77">
        <v>1.3888888888888889E-3</v>
      </c>
      <c r="D80" s="26">
        <f>D78+B79</f>
        <v>0.40069444444444408</v>
      </c>
      <c r="E80" s="26">
        <f>E78+B79-G80</f>
        <v>0.42222222222222183</v>
      </c>
      <c r="F80" s="87"/>
      <c r="G80" s="21">
        <v>3.472222222222222E-3</v>
      </c>
      <c r="H80" s="29"/>
    </row>
    <row r="81" spans="1:8" ht="19.5" customHeight="1">
      <c r="A81" s="24" t="s">
        <v>21</v>
      </c>
      <c r="B81" s="79">
        <v>1.3888888888888889E-3</v>
      </c>
      <c r="C81" s="78"/>
      <c r="D81" s="25">
        <f>D80+C80</f>
        <v>0.40208333333333296</v>
      </c>
      <c r="E81" s="25">
        <f>E80+C80</f>
        <v>0.42361111111111072</v>
      </c>
      <c r="F81" s="87"/>
      <c r="G81" s="21"/>
      <c r="H81" s="29"/>
    </row>
    <row r="82" spans="1:8" s="34" customFormat="1" ht="19.5" customHeight="1">
      <c r="A82" s="24" t="s">
        <v>22</v>
      </c>
      <c r="B82" s="80"/>
      <c r="C82" s="77">
        <v>1.38888888888889E-3</v>
      </c>
      <c r="D82" s="25">
        <f>D81+B81</f>
        <v>0.40347222222222184</v>
      </c>
      <c r="E82" s="25">
        <f>E81+B81</f>
        <v>0.4249999999999996</v>
      </c>
      <c r="F82" s="87"/>
      <c r="G82" s="32"/>
      <c r="H82" s="33"/>
    </row>
    <row r="83" spans="1:8" s="34" customFormat="1" ht="19.5" customHeight="1">
      <c r="A83" s="24" t="s">
        <v>23</v>
      </c>
      <c r="B83" s="79">
        <v>1.38888888888889E-3</v>
      </c>
      <c r="C83" s="78"/>
      <c r="D83" s="25">
        <f>D82+C82</f>
        <v>0.40486111111111073</v>
      </c>
      <c r="E83" s="25">
        <f>E82+C82</f>
        <v>0.42638888888888848</v>
      </c>
      <c r="F83" s="87"/>
      <c r="G83" s="32"/>
      <c r="H83" s="33"/>
    </row>
    <row r="84" spans="1:8" s="34" customFormat="1" ht="19.5" customHeight="1">
      <c r="A84" s="24" t="s">
        <v>24</v>
      </c>
      <c r="B84" s="80"/>
      <c r="C84" s="77">
        <v>1.3888888888888889E-3</v>
      </c>
      <c r="D84" s="25">
        <f>D83+B83</f>
        <v>0.40624999999999961</v>
      </c>
      <c r="E84" s="25">
        <f>E83+B83</f>
        <v>0.42777777777777737</v>
      </c>
      <c r="F84" s="87"/>
      <c r="G84" s="32"/>
      <c r="H84" s="33"/>
    </row>
    <row r="85" spans="1:8" s="34" customFormat="1" ht="19.5" customHeight="1">
      <c r="A85" s="24" t="s">
        <v>25</v>
      </c>
      <c r="B85" s="79">
        <v>1.3888888888888889E-3</v>
      </c>
      <c r="C85" s="78"/>
      <c r="D85" s="25">
        <f>D84+C84</f>
        <v>0.4076388888888885</v>
      </c>
      <c r="E85" s="25">
        <f>E84+C84</f>
        <v>0.42916666666666625</v>
      </c>
      <c r="F85" s="87"/>
      <c r="G85" s="32"/>
      <c r="H85" s="33"/>
    </row>
    <row r="86" spans="1:8" s="34" customFormat="1" ht="19.5" customHeight="1">
      <c r="A86" s="24" t="s">
        <v>26</v>
      </c>
      <c r="B86" s="80"/>
      <c r="C86" s="77">
        <v>1.38888888888889E-3</v>
      </c>
      <c r="D86" s="25">
        <f>D85+B85</f>
        <v>0.40902777777777738</v>
      </c>
      <c r="E86" s="25">
        <f>E85+B85</f>
        <v>0.43055555555555514</v>
      </c>
      <c r="F86" s="87"/>
      <c r="G86" s="32"/>
      <c r="H86" s="33"/>
    </row>
    <row r="87" spans="1:8" s="34" customFormat="1" ht="19.5" customHeight="1">
      <c r="A87" s="24" t="s">
        <v>27</v>
      </c>
      <c r="B87" s="79">
        <v>2.0833333333333333E-3</v>
      </c>
      <c r="C87" s="78"/>
      <c r="D87" s="25">
        <f>D86+C86</f>
        <v>0.41041666666666626</v>
      </c>
      <c r="E87" s="25">
        <f>E86+C86</f>
        <v>0.43194444444444402</v>
      </c>
      <c r="F87" s="87"/>
      <c r="G87" s="32"/>
      <c r="H87" s="33"/>
    </row>
    <row r="88" spans="1:8" s="34" customFormat="1" ht="19.5" customHeight="1">
      <c r="A88" s="24" t="s">
        <v>28</v>
      </c>
      <c r="B88" s="80"/>
      <c r="C88" s="77">
        <v>2.0833333333333333E-3</v>
      </c>
      <c r="D88" s="25">
        <f>D87+B87</f>
        <v>0.41249999999999959</v>
      </c>
      <c r="E88" s="25">
        <f>E87+B87</f>
        <v>0.43402777777777735</v>
      </c>
      <c r="F88" s="87"/>
      <c r="G88" s="32"/>
      <c r="H88" s="33"/>
    </row>
    <row r="89" spans="1:8" s="34" customFormat="1" ht="19.5" customHeight="1">
      <c r="A89" s="17" t="s">
        <v>6</v>
      </c>
      <c r="B89" s="79">
        <v>3.472222222222222E-3</v>
      </c>
      <c r="C89" s="78"/>
      <c r="D89" s="26">
        <f>D88+C88</f>
        <v>0.41458333333333292</v>
      </c>
      <c r="E89" s="26">
        <f>E88+C88</f>
        <v>0.43611111111111067</v>
      </c>
      <c r="F89" s="87"/>
      <c r="G89" s="32"/>
      <c r="H89" s="33"/>
    </row>
    <row r="90" spans="1:8" ht="19.5" customHeight="1">
      <c r="A90" s="49" t="s">
        <v>6</v>
      </c>
      <c r="B90" s="80"/>
      <c r="C90" s="77">
        <v>2.7777777777777779E-3</v>
      </c>
      <c r="D90" s="26">
        <f>D89+B89</f>
        <v>0.41805555555555513</v>
      </c>
      <c r="E90" s="26">
        <f>E89+B89</f>
        <v>0.43958333333333288</v>
      </c>
      <c r="F90" s="87"/>
      <c r="G90" s="21"/>
      <c r="H90" s="29"/>
    </row>
    <row r="91" spans="1:8" ht="19.5" customHeight="1">
      <c r="A91" s="24" t="s">
        <v>7</v>
      </c>
      <c r="B91" s="79">
        <v>1.3888888888888889E-3</v>
      </c>
      <c r="C91" s="78"/>
      <c r="D91" s="25">
        <f>D90+C90</f>
        <v>0.42083333333333289</v>
      </c>
      <c r="E91" s="25">
        <f>E90+C90</f>
        <v>0.44236111111111065</v>
      </c>
      <c r="F91" s="87"/>
      <c r="G91" s="21"/>
      <c r="H91" s="29"/>
    </row>
    <row r="92" spans="1:8" ht="19.5" customHeight="1">
      <c r="A92" s="24" t="s">
        <v>8</v>
      </c>
      <c r="B92" s="80"/>
      <c r="C92" s="77">
        <v>1.38888888888889E-3</v>
      </c>
      <c r="D92" s="25">
        <f>D91+B91</f>
        <v>0.42222222222222178</v>
      </c>
      <c r="E92" s="25">
        <f>E91+B91</f>
        <v>0.44374999999999953</v>
      </c>
      <c r="F92" s="87"/>
      <c r="G92" s="21"/>
      <c r="H92" s="29"/>
    </row>
    <row r="93" spans="1:8" ht="19.5" customHeight="1">
      <c r="A93" s="24" t="s">
        <v>26</v>
      </c>
      <c r="B93" s="79">
        <v>1.38888888888889E-3</v>
      </c>
      <c r="C93" s="78"/>
      <c r="D93" s="25">
        <f>D92+C92</f>
        <v>0.42361111111111066</v>
      </c>
      <c r="E93" s="25">
        <f>E92+C92</f>
        <v>0.44513888888888842</v>
      </c>
      <c r="F93" s="87"/>
      <c r="G93" s="21"/>
      <c r="H93" s="29"/>
    </row>
    <row r="94" spans="1:8" ht="19.5" customHeight="1">
      <c r="A94" s="24" t="s">
        <v>25</v>
      </c>
      <c r="B94" s="80"/>
      <c r="C94" s="77">
        <v>6.9444444444444447E-4</v>
      </c>
      <c r="D94" s="25">
        <f>D93+B93</f>
        <v>0.42499999999999954</v>
      </c>
      <c r="E94" s="25">
        <f>E93+B93</f>
        <v>0.4465277777777773</v>
      </c>
      <c r="F94" s="87"/>
      <c r="G94" s="21"/>
      <c r="H94" s="29"/>
    </row>
    <row r="95" spans="1:8" ht="19.5" customHeight="1">
      <c r="A95" s="24" t="s">
        <v>29</v>
      </c>
      <c r="B95" s="79">
        <v>6.9444444444444447E-4</v>
      </c>
      <c r="C95" s="78"/>
      <c r="D95" s="25">
        <f>D94+C94</f>
        <v>0.42569444444444399</v>
      </c>
      <c r="E95" s="25">
        <f>E94+C94</f>
        <v>0.44722222222222174</v>
      </c>
      <c r="F95" s="87"/>
      <c r="G95" s="21"/>
      <c r="H95" s="29"/>
    </row>
    <row r="96" spans="1:8" ht="19.5" customHeight="1">
      <c r="A96" s="24" t="s">
        <v>30</v>
      </c>
      <c r="B96" s="80"/>
      <c r="C96" s="77">
        <v>1.3888888888888889E-3</v>
      </c>
      <c r="D96" s="25">
        <f>D95+B95</f>
        <v>0.42638888888888843</v>
      </c>
      <c r="E96" s="25">
        <f>E95+B95</f>
        <v>0.44791666666666619</v>
      </c>
      <c r="F96" s="87"/>
      <c r="G96" s="21"/>
      <c r="H96" s="29"/>
    </row>
    <row r="97" spans="1:8" ht="19.5" customHeight="1">
      <c r="A97" s="24" t="s">
        <v>23</v>
      </c>
      <c r="B97" s="79">
        <v>1.3888888888888889E-3</v>
      </c>
      <c r="C97" s="78"/>
      <c r="D97" s="25">
        <f>D96+C96</f>
        <v>0.42777777777777731</v>
      </c>
      <c r="E97" s="25">
        <f>E96+C96</f>
        <v>0.44930555555555507</v>
      </c>
      <c r="F97" s="87"/>
      <c r="G97" s="21"/>
      <c r="H97" s="29"/>
    </row>
    <row r="98" spans="1:8" ht="19.5" customHeight="1">
      <c r="A98" s="24" t="s">
        <v>31</v>
      </c>
      <c r="B98" s="80"/>
      <c r="C98" s="77">
        <v>1.3888888888888889E-3</v>
      </c>
      <c r="D98" s="25">
        <f>D97+B97</f>
        <v>0.4291666666666662</v>
      </c>
      <c r="E98" s="25">
        <f>E97+B97</f>
        <v>0.45069444444444395</v>
      </c>
      <c r="F98" s="87"/>
      <c r="G98" s="21"/>
      <c r="H98" s="29"/>
    </row>
    <row r="99" spans="1:8" ht="19.5" customHeight="1">
      <c r="A99" s="24" t="s">
        <v>32</v>
      </c>
      <c r="B99" s="79">
        <v>1.3888888888888889E-3</v>
      </c>
      <c r="C99" s="78"/>
      <c r="D99" s="25">
        <f>D98+C98</f>
        <v>0.43055555555555508</v>
      </c>
      <c r="E99" s="25">
        <f>E98+C98</f>
        <v>0.45208333333333284</v>
      </c>
      <c r="F99" s="87"/>
      <c r="G99" s="21"/>
      <c r="H99" s="29"/>
    </row>
    <row r="100" spans="1:8" ht="19.5" customHeight="1">
      <c r="A100" s="24" t="s">
        <v>33</v>
      </c>
      <c r="B100" s="80"/>
      <c r="C100" s="77">
        <v>1.38888888888889E-3</v>
      </c>
      <c r="D100" s="25">
        <f>D99+B99</f>
        <v>0.43194444444444396</v>
      </c>
      <c r="E100" s="25">
        <f>E99+B99</f>
        <v>0.45347222222222172</v>
      </c>
      <c r="F100" s="87"/>
      <c r="G100" s="21"/>
      <c r="H100" s="29"/>
    </row>
    <row r="101" spans="1:8" ht="19.5" customHeight="1">
      <c r="A101" s="24" t="s">
        <v>34</v>
      </c>
      <c r="B101" s="79">
        <v>6.9444444444444447E-4</v>
      </c>
      <c r="C101" s="78"/>
      <c r="D101" s="25">
        <f>D100+C100</f>
        <v>0.43333333333333285</v>
      </c>
      <c r="E101" s="25">
        <f>E100+C100</f>
        <v>0.45486111111111061</v>
      </c>
      <c r="F101" s="87"/>
      <c r="G101" s="21"/>
      <c r="H101" s="29"/>
    </row>
    <row r="102" spans="1:8" ht="19.5" customHeight="1">
      <c r="A102" s="17" t="s">
        <v>35</v>
      </c>
      <c r="B102" s="80"/>
      <c r="C102" s="18"/>
      <c r="D102" s="26">
        <f>D101+B101</f>
        <v>0.43402777777777729</v>
      </c>
      <c r="E102" s="41">
        <f>E101+B101</f>
        <v>0.45555555555555505</v>
      </c>
      <c r="F102" s="87"/>
      <c r="G102" s="21"/>
      <c r="H102" s="29"/>
    </row>
    <row r="103" spans="1:8" ht="19.5" customHeight="1">
      <c r="A103" s="22">
        <f>SUM(B103:B126,C104:C126)</f>
        <v>3.6111111111111115E-2</v>
      </c>
      <c r="B103" s="77">
        <v>2.7777777777777779E-3</v>
      </c>
      <c r="C103" s="30"/>
      <c r="D103" s="23">
        <v>1</v>
      </c>
      <c r="E103" s="23">
        <v>3</v>
      </c>
      <c r="F103" s="87" t="s">
        <v>12</v>
      </c>
      <c r="G103" s="21"/>
      <c r="H103" s="29"/>
    </row>
    <row r="104" spans="1:8" ht="19.5" customHeight="1">
      <c r="A104" s="42" t="s">
        <v>20</v>
      </c>
      <c r="B104" s="78"/>
      <c r="C104" s="77">
        <v>1.3888888888888889E-3</v>
      </c>
      <c r="D104" s="26">
        <f>D102+B103</f>
        <v>0.43680555555555506</v>
      </c>
      <c r="E104" s="41">
        <f>E102+B103-G104</f>
        <v>0.45694444444444393</v>
      </c>
      <c r="F104" s="87"/>
      <c r="G104" s="21">
        <v>1.3888888888888889E-3</v>
      </c>
      <c r="H104" s="29"/>
    </row>
    <row r="105" spans="1:8" ht="19.5" customHeight="1">
      <c r="A105" s="24" t="s">
        <v>21</v>
      </c>
      <c r="B105" s="79">
        <v>1.3888888888888889E-3</v>
      </c>
      <c r="C105" s="78"/>
      <c r="D105" s="25">
        <f>D104+C104</f>
        <v>0.43819444444444394</v>
      </c>
      <c r="E105" s="25">
        <f>E104+C104</f>
        <v>0.45833333333333282</v>
      </c>
      <c r="F105" s="87"/>
      <c r="G105" s="21"/>
      <c r="H105" s="29"/>
    </row>
    <row r="106" spans="1:8" ht="19.5" customHeight="1">
      <c r="A106" s="24" t="s">
        <v>22</v>
      </c>
      <c r="B106" s="80"/>
      <c r="C106" s="77">
        <v>1.38888888888889E-3</v>
      </c>
      <c r="D106" s="25">
        <f>D105+B105</f>
        <v>0.43958333333333283</v>
      </c>
      <c r="E106" s="25">
        <f>E105+B105</f>
        <v>0.4597222222222217</v>
      </c>
      <c r="F106" s="87"/>
      <c r="G106" s="21"/>
      <c r="H106" s="29"/>
    </row>
    <row r="107" spans="1:8" ht="19.5" customHeight="1">
      <c r="A107" s="24" t="s">
        <v>23</v>
      </c>
      <c r="B107" s="79">
        <v>1.38888888888889E-3</v>
      </c>
      <c r="C107" s="78"/>
      <c r="D107" s="25">
        <f>D106+C106</f>
        <v>0.44097222222222171</v>
      </c>
      <c r="E107" s="25">
        <f>E106+C106</f>
        <v>0.46111111111111058</v>
      </c>
      <c r="F107" s="87"/>
      <c r="G107" s="21"/>
      <c r="H107" s="29"/>
    </row>
    <row r="108" spans="1:8" ht="19.5" customHeight="1">
      <c r="A108" s="24" t="s">
        <v>24</v>
      </c>
      <c r="B108" s="80"/>
      <c r="C108" s="77">
        <v>1.3888888888888889E-3</v>
      </c>
      <c r="D108" s="25">
        <f>D107+B107</f>
        <v>0.44236111111111059</v>
      </c>
      <c r="E108" s="25">
        <f>E107+B107</f>
        <v>0.46249999999999947</v>
      </c>
      <c r="F108" s="87"/>
      <c r="G108" s="21"/>
      <c r="H108" s="29"/>
    </row>
    <row r="109" spans="1:8" ht="19.5" customHeight="1">
      <c r="A109" s="24" t="s">
        <v>25</v>
      </c>
      <c r="B109" s="79">
        <v>1.3888888888888889E-3</v>
      </c>
      <c r="C109" s="78"/>
      <c r="D109" s="25">
        <f>D108+C108</f>
        <v>0.44374999999999948</v>
      </c>
      <c r="E109" s="25">
        <f>E108+C108</f>
        <v>0.46388888888888835</v>
      </c>
      <c r="F109" s="87"/>
      <c r="G109" s="21"/>
      <c r="H109" s="29"/>
    </row>
    <row r="110" spans="1:8" ht="19.5" customHeight="1">
      <c r="A110" s="24" t="s">
        <v>26</v>
      </c>
      <c r="B110" s="80"/>
      <c r="C110" s="77">
        <v>1.38888888888889E-3</v>
      </c>
      <c r="D110" s="25">
        <f>D109+B109</f>
        <v>0.44513888888888836</v>
      </c>
      <c r="E110" s="25">
        <f>E109+B109</f>
        <v>0.46527777777777724</v>
      </c>
      <c r="F110" s="87"/>
      <c r="G110" s="21"/>
      <c r="H110" s="29"/>
    </row>
    <row r="111" spans="1:8" ht="19.5" customHeight="1">
      <c r="A111" s="24" t="s">
        <v>27</v>
      </c>
      <c r="B111" s="79">
        <v>2.0833333333333333E-3</v>
      </c>
      <c r="C111" s="78"/>
      <c r="D111" s="25">
        <f>D110+C110</f>
        <v>0.44652777777777725</v>
      </c>
      <c r="E111" s="25">
        <f>E110+C110</f>
        <v>0.46666666666666612</v>
      </c>
      <c r="F111" s="87"/>
      <c r="G111" s="21"/>
      <c r="H111" s="29"/>
    </row>
    <row r="112" spans="1:8" ht="19.5" customHeight="1">
      <c r="A112" s="24" t="s">
        <v>28</v>
      </c>
      <c r="B112" s="80"/>
      <c r="C112" s="77">
        <v>2.0833333333333333E-3</v>
      </c>
      <c r="D112" s="25">
        <f>D111+B111</f>
        <v>0.44861111111111057</v>
      </c>
      <c r="E112" s="25">
        <f>E111+B111</f>
        <v>0.46874999999999944</v>
      </c>
      <c r="F112" s="87"/>
      <c r="G112" s="21"/>
      <c r="H112" s="29"/>
    </row>
    <row r="113" spans="1:13" ht="19.5" customHeight="1">
      <c r="A113" s="17" t="s">
        <v>6</v>
      </c>
      <c r="B113" s="79">
        <v>3.472222222222222E-3</v>
      </c>
      <c r="C113" s="78"/>
      <c r="D113" s="26">
        <f>D112+C112</f>
        <v>0.4506944444444439</v>
      </c>
      <c r="E113" s="26">
        <f>E112+C112</f>
        <v>0.47083333333333277</v>
      </c>
      <c r="F113" s="87"/>
      <c r="G113" s="21"/>
      <c r="H113" s="29"/>
    </row>
    <row r="114" spans="1:13" ht="19.5" customHeight="1">
      <c r="A114" s="49" t="s">
        <v>6</v>
      </c>
      <c r="B114" s="80"/>
      <c r="C114" s="77">
        <v>2.7777777777777779E-3</v>
      </c>
      <c r="D114" s="26">
        <f>D113+B113</f>
        <v>0.45416666666666611</v>
      </c>
      <c r="E114" s="26">
        <f>E113+B113</f>
        <v>0.47430555555555498</v>
      </c>
      <c r="F114" s="87"/>
      <c r="G114" s="21"/>
      <c r="H114" s="29"/>
      <c r="K114" s="31"/>
    </row>
    <row r="115" spans="1:13" ht="19.5" customHeight="1">
      <c r="A115" s="24" t="s">
        <v>7</v>
      </c>
      <c r="B115" s="79">
        <v>1.3888888888888889E-3</v>
      </c>
      <c r="C115" s="78"/>
      <c r="D115" s="25">
        <f>D114+C114</f>
        <v>0.45694444444444388</v>
      </c>
      <c r="E115" s="25">
        <f>E114+C114</f>
        <v>0.47708333333333275</v>
      </c>
      <c r="F115" s="87"/>
      <c r="G115" s="21"/>
      <c r="H115" s="29"/>
      <c r="K115" s="31"/>
    </row>
    <row r="116" spans="1:13" ht="19.5" customHeight="1">
      <c r="A116" s="24" t="s">
        <v>8</v>
      </c>
      <c r="B116" s="80"/>
      <c r="C116" s="77">
        <v>1.38888888888889E-3</v>
      </c>
      <c r="D116" s="25">
        <f>D115+B115</f>
        <v>0.45833333333333276</v>
      </c>
      <c r="E116" s="25">
        <f>E115+B115</f>
        <v>0.47847222222222163</v>
      </c>
      <c r="F116" s="87"/>
      <c r="G116" s="21"/>
      <c r="H116" s="29"/>
      <c r="K116" s="31"/>
    </row>
    <row r="117" spans="1:13" ht="19.5" customHeight="1">
      <c r="A117" s="24" t="s">
        <v>26</v>
      </c>
      <c r="B117" s="79">
        <v>1.38888888888889E-3</v>
      </c>
      <c r="C117" s="78"/>
      <c r="D117" s="25">
        <f>D116+C116</f>
        <v>0.45972222222222164</v>
      </c>
      <c r="E117" s="25">
        <f>E116+C116</f>
        <v>0.47986111111111052</v>
      </c>
      <c r="F117" s="87"/>
      <c r="G117" s="35">
        <v>1</v>
      </c>
      <c r="H117" s="36">
        <v>3.8194444444444441E-2</v>
      </c>
    </row>
    <row r="118" spans="1:13" ht="19.5" customHeight="1">
      <c r="A118" s="24" t="s">
        <v>25</v>
      </c>
      <c r="B118" s="80"/>
      <c r="C118" s="77">
        <v>6.9444444444444447E-4</v>
      </c>
      <c r="D118" s="25">
        <f>D117+B117</f>
        <v>0.46111111111111053</v>
      </c>
      <c r="E118" s="25">
        <f>E117+B117</f>
        <v>0.4812499999999994</v>
      </c>
      <c r="F118" s="87"/>
      <c r="G118" s="35">
        <v>2</v>
      </c>
      <c r="H118" s="36">
        <v>3.3333333333333333E-2</v>
      </c>
    </row>
    <row r="119" spans="1:13" ht="19.5" customHeight="1">
      <c r="A119" s="24" t="s">
        <v>29</v>
      </c>
      <c r="B119" s="79">
        <v>6.9444444444444447E-4</v>
      </c>
      <c r="C119" s="78"/>
      <c r="D119" s="25">
        <f>D118+C118</f>
        <v>0.46180555555555497</v>
      </c>
      <c r="E119" s="25">
        <f>E118+C118</f>
        <v>0.48194444444444384</v>
      </c>
      <c r="F119" s="87"/>
      <c r="G119" s="35">
        <v>3</v>
      </c>
      <c r="H119" s="36">
        <v>2.7777777777777776E-2</v>
      </c>
    </row>
    <row r="120" spans="1:13" ht="19.5" customHeight="1">
      <c r="A120" s="24" t="s">
        <v>30</v>
      </c>
      <c r="B120" s="80"/>
      <c r="C120" s="77">
        <v>1.3888888888888889E-3</v>
      </c>
      <c r="D120" s="25">
        <f>D119+B119</f>
        <v>0.46249999999999941</v>
      </c>
      <c r="E120" s="25">
        <f>E119+B119</f>
        <v>0.48263888888888828</v>
      </c>
      <c r="F120" s="87"/>
      <c r="G120" s="35">
        <v>4</v>
      </c>
      <c r="H120" s="36">
        <v>3.3333333333333333E-2</v>
      </c>
    </row>
    <row r="121" spans="1:13" ht="19.5" customHeight="1">
      <c r="A121" s="24" t="s">
        <v>23</v>
      </c>
      <c r="B121" s="79">
        <v>1.3888888888888889E-3</v>
      </c>
      <c r="C121" s="78"/>
      <c r="D121" s="25">
        <f>D120+C120</f>
        <v>0.4638888888888883</v>
      </c>
      <c r="E121" s="25">
        <f>E120+C120</f>
        <v>0.48402777777777717</v>
      </c>
      <c r="F121" s="87"/>
      <c r="G121" s="21"/>
      <c r="H121" s="29"/>
    </row>
    <row r="122" spans="1:13" ht="19.5" customHeight="1">
      <c r="A122" s="24" t="s">
        <v>31</v>
      </c>
      <c r="B122" s="80"/>
      <c r="C122" s="77">
        <v>1.3888888888888889E-3</v>
      </c>
      <c r="D122" s="25">
        <f>D121+B121</f>
        <v>0.46527777777777718</v>
      </c>
      <c r="E122" s="25">
        <f>E121+B121</f>
        <v>0.48541666666666605</v>
      </c>
      <c r="F122" s="87"/>
      <c r="G122" s="21"/>
      <c r="H122" s="29"/>
      <c r="M122" s="31"/>
    </row>
    <row r="123" spans="1:13" ht="19.5" customHeight="1">
      <c r="A123" s="24" t="s">
        <v>32</v>
      </c>
      <c r="B123" s="79">
        <v>1.3888888888888889E-3</v>
      </c>
      <c r="C123" s="78"/>
      <c r="D123" s="25">
        <f>D122+C122</f>
        <v>0.46666666666666606</v>
      </c>
      <c r="E123" s="25">
        <f>E122+C122</f>
        <v>0.48680555555555494</v>
      </c>
      <c r="F123" s="87"/>
      <c r="G123" s="21"/>
      <c r="H123" s="29"/>
    </row>
    <row r="124" spans="1:13" ht="19.5" customHeight="1">
      <c r="A124" s="24" t="s">
        <v>33</v>
      </c>
      <c r="B124" s="80"/>
      <c r="C124" s="77">
        <v>1.38888888888889E-3</v>
      </c>
      <c r="D124" s="25">
        <f>D123+B123</f>
        <v>0.46805555555555495</v>
      </c>
      <c r="E124" s="25">
        <f>E123+B123</f>
        <v>0.48819444444444382</v>
      </c>
      <c r="F124" s="87"/>
      <c r="G124" s="21"/>
      <c r="H124" s="29"/>
    </row>
    <row r="125" spans="1:13" ht="19.5" customHeight="1">
      <c r="A125" s="24" t="s">
        <v>34</v>
      </c>
      <c r="B125" s="79">
        <v>6.9444444444444447E-4</v>
      </c>
      <c r="C125" s="78"/>
      <c r="D125" s="25">
        <f>D124+C124</f>
        <v>0.46944444444444383</v>
      </c>
      <c r="E125" s="25">
        <f>E124+C124</f>
        <v>0.4895833333333327</v>
      </c>
      <c r="F125" s="87"/>
      <c r="G125" s="21"/>
      <c r="H125" s="29"/>
    </row>
    <row r="126" spans="1:13" ht="19.5" customHeight="1">
      <c r="A126" s="17" t="s">
        <v>35</v>
      </c>
      <c r="B126" s="80"/>
      <c r="C126" s="82"/>
      <c r="D126" s="41">
        <f>D125+B125</f>
        <v>0.47013888888888827</v>
      </c>
      <c r="E126" s="41">
        <f>E125+B125</f>
        <v>0.49027777777777715</v>
      </c>
      <c r="F126" s="87"/>
      <c r="G126" s="21"/>
      <c r="H126" s="29"/>
    </row>
    <row r="127" spans="1:13" ht="19.5" customHeight="1">
      <c r="A127" s="22">
        <f>SUM(B127:B150,C128:C150)</f>
        <v>4.3750000000000011E-2</v>
      </c>
      <c r="B127" s="77">
        <v>1.0416666666666666E-2</v>
      </c>
      <c r="C127" s="83"/>
      <c r="D127" s="23">
        <v>1</v>
      </c>
      <c r="E127" s="23">
        <v>3</v>
      </c>
      <c r="F127" s="87" t="s">
        <v>13</v>
      </c>
      <c r="G127" s="21"/>
      <c r="H127" s="29"/>
    </row>
    <row r="128" spans="1:13" ht="19.5" customHeight="1">
      <c r="A128" s="42" t="s">
        <v>20</v>
      </c>
      <c r="B128" s="78"/>
      <c r="C128" s="77">
        <v>1.3888888888888889E-3</v>
      </c>
      <c r="D128" s="41">
        <f>D126+B127</f>
        <v>0.48055555555555496</v>
      </c>
      <c r="E128" s="41">
        <f>E126+B127</f>
        <v>0.50069444444444378</v>
      </c>
      <c r="F128" s="87"/>
      <c r="G128" s="21"/>
      <c r="H128" s="29"/>
    </row>
    <row r="129" spans="1:8" ht="19.5" customHeight="1">
      <c r="A129" s="24" t="s">
        <v>21</v>
      </c>
      <c r="B129" s="79">
        <v>1.3888888888888889E-3</v>
      </c>
      <c r="C129" s="78"/>
      <c r="D129" s="25">
        <f>D128+C128</f>
        <v>0.48194444444444384</v>
      </c>
      <c r="E129" s="25">
        <f>E128+C128</f>
        <v>0.50208333333333266</v>
      </c>
      <c r="F129" s="87"/>
      <c r="G129" s="21"/>
      <c r="H129" s="29"/>
    </row>
    <row r="130" spans="1:8" ht="19.5" customHeight="1">
      <c r="A130" s="24" t="s">
        <v>22</v>
      </c>
      <c r="B130" s="80"/>
      <c r="C130" s="77">
        <v>1.38888888888889E-3</v>
      </c>
      <c r="D130" s="25">
        <f>D129+B129</f>
        <v>0.48333333333333273</v>
      </c>
      <c r="E130" s="25">
        <f>E129+B129</f>
        <v>0.50347222222222154</v>
      </c>
      <c r="F130" s="87"/>
      <c r="G130" s="21"/>
      <c r="H130" s="29"/>
    </row>
    <row r="131" spans="1:8" ht="19.5" customHeight="1">
      <c r="A131" s="24" t="s">
        <v>23</v>
      </c>
      <c r="B131" s="79">
        <v>1.38888888888889E-3</v>
      </c>
      <c r="C131" s="78"/>
      <c r="D131" s="25">
        <f>D130+C130</f>
        <v>0.48472222222222161</v>
      </c>
      <c r="E131" s="25">
        <f>E130+C130</f>
        <v>0.50486111111111043</v>
      </c>
      <c r="F131" s="87"/>
      <c r="G131" s="21"/>
      <c r="H131" s="29"/>
    </row>
    <row r="132" spans="1:8" ht="19.5" customHeight="1">
      <c r="A132" s="24" t="s">
        <v>24</v>
      </c>
      <c r="B132" s="80"/>
      <c r="C132" s="77">
        <v>1.3888888888888889E-3</v>
      </c>
      <c r="D132" s="25">
        <f>D131+B131</f>
        <v>0.48611111111111049</v>
      </c>
      <c r="E132" s="25">
        <f>E131+B131</f>
        <v>0.50624999999999931</v>
      </c>
      <c r="F132" s="87"/>
      <c r="G132" s="21"/>
      <c r="H132" s="29"/>
    </row>
    <row r="133" spans="1:8" ht="19.5" customHeight="1">
      <c r="A133" s="24" t="s">
        <v>25</v>
      </c>
      <c r="B133" s="79">
        <v>1.3888888888888889E-3</v>
      </c>
      <c r="C133" s="78"/>
      <c r="D133" s="25">
        <f>D132+C132</f>
        <v>0.48749999999999938</v>
      </c>
      <c r="E133" s="25">
        <f>E132+C132</f>
        <v>0.5076388888888882</v>
      </c>
      <c r="F133" s="87"/>
      <c r="G133" s="21"/>
      <c r="H133" s="29"/>
    </row>
    <row r="134" spans="1:8" ht="19.5" customHeight="1">
      <c r="A134" s="24" t="s">
        <v>26</v>
      </c>
      <c r="B134" s="80"/>
      <c r="C134" s="77">
        <v>1.38888888888889E-3</v>
      </c>
      <c r="D134" s="25">
        <f>D133+B133</f>
        <v>0.48888888888888826</v>
      </c>
      <c r="E134" s="25">
        <f>E133+B133</f>
        <v>0.50902777777777708</v>
      </c>
      <c r="F134" s="87"/>
      <c r="G134" s="21"/>
      <c r="H134" s="29"/>
    </row>
    <row r="135" spans="1:8" ht="19.5" customHeight="1">
      <c r="A135" s="24" t="s">
        <v>27</v>
      </c>
      <c r="B135" s="79">
        <v>2.0833333333333333E-3</v>
      </c>
      <c r="C135" s="78"/>
      <c r="D135" s="25">
        <f>D134+C134</f>
        <v>0.49027777777777715</v>
      </c>
      <c r="E135" s="25">
        <f>E134+C134</f>
        <v>0.51041666666666596</v>
      </c>
      <c r="F135" s="87"/>
      <c r="G135" s="21"/>
      <c r="H135" s="29"/>
    </row>
    <row r="136" spans="1:8" ht="19.5" customHeight="1">
      <c r="A136" s="24" t="s">
        <v>28</v>
      </c>
      <c r="B136" s="80"/>
      <c r="C136" s="77">
        <v>2.0833333333333333E-3</v>
      </c>
      <c r="D136" s="25">
        <f>D135+B135</f>
        <v>0.49236111111111047</v>
      </c>
      <c r="E136" s="25">
        <f>E135+B135</f>
        <v>0.51249999999999929</v>
      </c>
      <c r="F136" s="87"/>
      <c r="G136" s="21"/>
      <c r="H136" s="29"/>
    </row>
    <row r="137" spans="1:8" ht="19.5" customHeight="1">
      <c r="A137" s="17" t="s">
        <v>6</v>
      </c>
      <c r="B137" s="79">
        <v>3.472222222222222E-3</v>
      </c>
      <c r="C137" s="78"/>
      <c r="D137" s="26">
        <f>D136+C136</f>
        <v>0.4944444444444438</v>
      </c>
      <c r="E137" s="26">
        <f>E136+C136</f>
        <v>0.51458333333333262</v>
      </c>
      <c r="F137" s="87"/>
      <c r="G137" s="21"/>
      <c r="H137" s="29"/>
    </row>
    <row r="138" spans="1:8" ht="19.5" customHeight="1">
      <c r="A138" s="49" t="s">
        <v>6</v>
      </c>
      <c r="B138" s="80"/>
      <c r="C138" s="77">
        <v>2.7777777777777779E-3</v>
      </c>
      <c r="D138" s="26">
        <f>D137+B137</f>
        <v>0.49791666666666601</v>
      </c>
      <c r="E138" s="26">
        <f>E137+B137</f>
        <v>0.51805555555555483</v>
      </c>
      <c r="F138" s="87"/>
      <c r="G138" s="21"/>
      <c r="H138" s="29"/>
    </row>
    <row r="139" spans="1:8" ht="19.5" customHeight="1">
      <c r="A139" s="24" t="s">
        <v>7</v>
      </c>
      <c r="B139" s="79">
        <v>1.3888888888888889E-3</v>
      </c>
      <c r="C139" s="78"/>
      <c r="D139" s="25">
        <f>D138+C138</f>
        <v>0.50069444444444378</v>
      </c>
      <c r="E139" s="25">
        <f>E138+C138</f>
        <v>0.52083333333333259</v>
      </c>
      <c r="F139" s="87"/>
      <c r="G139" s="21"/>
      <c r="H139" s="29"/>
    </row>
    <row r="140" spans="1:8" ht="19.5" customHeight="1">
      <c r="A140" s="24" t="s">
        <v>8</v>
      </c>
      <c r="B140" s="80"/>
      <c r="C140" s="77">
        <v>1.38888888888889E-3</v>
      </c>
      <c r="D140" s="25">
        <f>D139+B139</f>
        <v>0.50208333333333266</v>
      </c>
      <c r="E140" s="25">
        <f>E139+B139</f>
        <v>0.52222222222222148</v>
      </c>
      <c r="F140" s="87"/>
      <c r="G140" s="21"/>
      <c r="H140" s="29"/>
    </row>
    <row r="141" spans="1:8" ht="19.5" customHeight="1">
      <c r="A141" s="24" t="s">
        <v>26</v>
      </c>
      <c r="B141" s="79">
        <v>1.38888888888889E-3</v>
      </c>
      <c r="C141" s="78"/>
      <c r="D141" s="25">
        <f>D140+C140</f>
        <v>0.50347222222222154</v>
      </c>
      <c r="E141" s="25">
        <f>E140+C140</f>
        <v>0.52361111111111036</v>
      </c>
      <c r="F141" s="87"/>
      <c r="G141" s="21"/>
      <c r="H141" s="29"/>
    </row>
    <row r="142" spans="1:8" ht="19.5" customHeight="1">
      <c r="A142" s="24" t="s">
        <v>25</v>
      </c>
      <c r="B142" s="80"/>
      <c r="C142" s="77">
        <v>6.9444444444444447E-4</v>
      </c>
      <c r="D142" s="25">
        <f>D141+B141</f>
        <v>0.50486111111111043</v>
      </c>
      <c r="E142" s="25">
        <f>E141+B141</f>
        <v>0.52499999999999925</v>
      </c>
      <c r="F142" s="87"/>
    </row>
    <row r="143" spans="1:8" ht="19.5" customHeight="1">
      <c r="A143" s="24" t="s">
        <v>29</v>
      </c>
      <c r="B143" s="79">
        <v>6.9444444444444447E-4</v>
      </c>
      <c r="C143" s="78"/>
      <c r="D143" s="25">
        <f>D142+C142</f>
        <v>0.50555555555555487</v>
      </c>
      <c r="E143" s="25">
        <f>E142+C142</f>
        <v>0.52569444444444369</v>
      </c>
      <c r="F143" s="87"/>
    </row>
    <row r="144" spans="1:8" ht="19.5" customHeight="1">
      <c r="A144" s="24" t="s">
        <v>30</v>
      </c>
      <c r="B144" s="80"/>
      <c r="C144" s="77">
        <v>1.3888888888888889E-3</v>
      </c>
      <c r="D144" s="25">
        <f>D143+B143</f>
        <v>0.50624999999999931</v>
      </c>
      <c r="E144" s="25">
        <f>E143+B143</f>
        <v>0.52638888888888813</v>
      </c>
      <c r="F144" s="87"/>
      <c r="G144" s="31"/>
    </row>
    <row r="145" spans="1:14" ht="19.5" customHeight="1">
      <c r="A145" s="24" t="s">
        <v>23</v>
      </c>
      <c r="B145" s="79">
        <v>1.3888888888888889E-3</v>
      </c>
      <c r="C145" s="78"/>
      <c r="D145" s="25">
        <f>D144+C144</f>
        <v>0.5076388888888882</v>
      </c>
      <c r="E145" s="25">
        <f>E144+C144</f>
        <v>0.52777777777777701</v>
      </c>
      <c r="F145" s="87"/>
    </row>
    <row r="146" spans="1:14" ht="19.5" customHeight="1">
      <c r="A146" s="24" t="s">
        <v>31</v>
      </c>
      <c r="B146" s="80"/>
      <c r="C146" s="77">
        <v>1.3888888888888889E-3</v>
      </c>
      <c r="D146" s="25">
        <f>D145+B145</f>
        <v>0.50902777777777708</v>
      </c>
      <c r="E146" s="25">
        <f>E145+B145</f>
        <v>0.5291666666666659</v>
      </c>
      <c r="F146" s="87"/>
    </row>
    <row r="147" spans="1:14" ht="19.5" customHeight="1">
      <c r="A147" s="24" t="s">
        <v>32</v>
      </c>
      <c r="B147" s="79">
        <v>1.3888888888888889E-3</v>
      </c>
      <c r="C147" s="78"/>
      <c r="D147" s="25">
        <f>D146+C146</f>
        <v>0.51041666666666596</v>
      </c>
      <c r="E147" s="25">
        <f>E146+C146</f>
        <v>0.53055555555555478</v>
      </c>
      <c r="F147" s="87"/>
    </row>
    <row r="148" spans="1:14" ht="19.5" customHeight="1">
      <c r="A148" s="24" t="s">
        <v>33</v>
      </c>
      <c r="B148" s="80"/>
      <c r="C148" s="77">
        <v>1.38888888888889E-3</v>
      </c>
      <c r="D148" s="25">
        <f>D147+B147</f>
        <v>0.51180555555555485</v>
      </c>
      <c r="E148" s="25">
        <f>E147+B147</f>
        <v>0.53194444444444366</v>
      </c>
      <c r="F148" s="87"/>
    </row>
    <row r="149" spans="1:14" ht="19.5" customHeight="1">
      <c r="A149" s="24" t="s">
        <v>34</v>
      </c>
      <c r="B149" s="79">
        <v>6.9444444444444447E-4</v>
      </c>
      <c r="C149" s="78"/>
      <c r="D149" s="25">
        <f>D148+C148</f>
        <v>0.51319444444444373</v>
      </c>
      <c r="E149" s="25">
        <f>E148+C148</f>
        <v>0.53333333333333255</v>
      </c>
      <c r="F149" s="87"/>
      <c r="N149" s="31"/>
    </row>
    <row r="150" spans="1:14" ht="19.5" customHeight="1">
      <c r="A150" s="17" t="s">
        <v>35</v>
      </c>
      <c r="B150" s="80"/>
      <c r="C150" s="82"/>
      <c r="D150" s="59">
        <f>D149+B149</f>
        <v>0.51388888888888817</v>
      </c>
      <c r="E150" s="41">
        <f>E149+B149</f>
        <v>0.53402777777777699</v>
      </c>
      <c r="F150" s="87"/>
      <c r="N150" s="31"/>
    </row>
    <row r="151" spans="1:14" ht="19.5" customHeight="1">
      <c r="A151" s="22">
        <f>SUM(B151:B174,C152:C174)</f>
        <v>3.8194444444444448E-2</v>
      </c>
      <c r="B151" s="77">
        <v>4.8611111111111112E-3</v>
      </c>
      <c r="C151" s="83"/>
      <c r="D151" s="23">
        <v>1</v>
      </c>
      <c r="E151" s="23">
        <v>3</v>
      </c>
      <c r="F151" s="84" t="s">
        <v>14</v>
      </c>
      <c r="N151" s="31"/>
    </row>
    <row r="152" spans="1:14" ht="19.5" customHeight="1">
      <c r="A152" s="42" t="s">
        <v>20</v>
      </c>
      <c r="B152" s="78"/>
      <c r="C152" s="77">
        <v>1.3888888888888889E-3</v>
      </c>
      <c r="D152" s="59">
        <f>D150+B151+H117</f>
        <v>0.55694444444444369</v>
      </c>
      <c r="E152" s="60">
        <f>E150+B151-G152</f>
        <v>0.53611111111111032</v>
      </c>
      <c r="F152" s="85"/>
      <c r="G152" s="21">
        <v>2.7777777777777779E-3</v>
      </c>
      <c r="N152" s="31"/>
    </row>
    <row r="153" spans="1:14" ht="19.5" customHeight="1">
      <c r="A153" s="24" t="s">
        <v>21</v>
      </c>
      <c r="B153" s="79">
        <v>1.3888888888888889E-3</v>
      </c>
      <c r="C153" s="78"/>
      <c r="D153" s="25">
        <f>D152+C152</f>
        <v>0.55833333333333257</v>
      </c>
      <c r="E153" s="61">
        <f>E152+C152</f>
        <v>0.5374999999999992</v>
      </c>
      <c r="F153" s="85"/>
    </row>
    <row r="154" spans="1:14" ht="19.5" customHeight="1">
      <c r="A154" s="24" t="s">
        <v>22</v>
      </c>
      <c r="B154" s="80"/>
      <c r="C154" s="77">
        <v>1.38888888888889E-3</v>
      </c>
      <c r="D154" s="25">
        <f>D153+B153</f>
        <v>0.55972222222222145</v>
      </c>
      <c r="E154" s="61">
        <f>E153+B153</f>
        <v>0.53888888888888808</v>
      </c>
      <c r="F154" s="85"/>
    </row>
    <row r="155" spans="1:14" ht="19.5" customHeight="1">
      <c r="A155" s="24" t="s">
        <v>23</v>
      </c>
      <c r="B155" s="79">
        <v>1.38888888888889E-3</v>
      </c>
      <c r="C155" s="78"/>
      <c r="D155" s="25">
        <f>D154+C154</f>
        <v>0.56111111111111034</v>
      </c>
      <c r="E155" s="61">
        <f>E154+C154</f>
        <v>0.54027777777777697</v>
      </c>
      <c r="F155" s="85"/>
      <c r="H155" s="31"/>
    </row>
    <row r="156" spans="1:14" ht="19.5" customHeight="1">
      <c r="A156" s="24" t="s">
        <v>24</v>
      </c>
      <c r="B156" s="80"/>
      <c r="C156" s="77">
        <v>1.3888888888888889E-3</v>
      </c>
      <c r="D156" s="25">
        <f>D155+B155</f>
        <v>0.56249999999999922</v>
      </c>
      <c r="E156" s="61">
        <f>E155+B155</f>
        <v>0.54166666666666585</v>
      </c>
      <c r="F156" s="85"/>
      <c r="G156" s="31"/>
    </row>
    <row r="157" spans="1:14" ht="19.5" customHeight="1">
      <c r="A157" s="24" t="s">
        <v>25</v>
      </c>
      <c r="B157" s="79">
        <v>1.3888888888888889E-3</v>
      </c>
      <c r="C157" s="78"/>
      <c r="D157" s="25">
        <f>D156+C156</f>
        <v>0.56388888888888811</v>
      </c>
      <c r="E157" s="61">
        <f>E156+C156</f>
        <v>0.54305555555555474</v>
      </c>
      <c r="F157" s="85"/>
    </row>
    <row r="158" spans="1:14" ht="19.5" customHeight="1">
      <c r="A158" s="24" t="s">
        <v>26</v>
      </c>
      <c r="B158" s="80"/>
      <c r="C158" s="77">
        <v>1.38888888888889E-3</v>
      </c>
      <c r="D158" s="25">
        <f>D157+B157</f>
        <v>0.56527777777777699</v>
      </c>
      <c r="E158" s="61">
        <f>E157+B157</f>
        <v>0.54444444444444362</v>
      </c>
      <c r="F158" s="85"/>
    </row>
    <row r="159" spans="1:14" ht="19.5" customHeight="1">
      <c r="A159" s="24" t="s">
        <v>27</v>
      </c>
      <c r="B159" s="79">
        <v>2.0833333333333333E-3</v>
      </c>
      <c r="C159" s="78"/>
      <c r="D159" s="25">
        <f>D158+C158</f>
        <v>0.56666666666666587</v>
      </c>
      <c r="E159" s="61">
        <f>E158+C158</f>
        <v>0.5458333333333325</v>
      </c>
      <c r="F159" s="85"/>
    </row>
    <row r="160" spans="1:14" ht="19.5" customHeight="1">
      <c r="A160" s="24" t="s">
        <v>28</v>
      </c>
      <c r="B160" s="80"/>
      <c r="C160" s="77">
        <v>2.0833333333333333E-3</v>
      </c>
      <c r="D160" s="25">
        <f>D159+B159</f>
        <v>0.5687499999999992</v>
      </c>
      <c r="E160" s="61">
        <f>E159+B159</f>
        <v>0.54791666666666583</v>
      </c>
      <c r="F160" s="85"/>
    </row>
    <row r="161" spans="1:7" ht="19.5" customHeight="1">
      <c r="A161" s="17" t="s">
        <v>6</v>
      </c>
      <c r="B161" s="79">
        <v>3.472222222222222E-3</v>
      </c>
      <c r="C161" s="78"/>
      <c r="D161" s="26">
        <f>D160+C160</f>
        <v>0.57083333333333253</v>
      </c>
      <c r="E161" s="60">
        <f>E160+C160</f>
        <v>0.54999999999999916</v>
      </c>
      <c r="F161" s="85"/>
    </row>
    <row r="162" spans="1:7" ht="19.5" customHeight="1">
      <c r="A162" s="49" t="s">
        <v>6</v>
      </c>
      <c r="B162" s="80"/>
      <c r="C162" s="77">
        <v>2.7777777777777779E-3</v>
      </c>
      <c r="D162" s="26">
        <f>D161+B161</f>
        <v>0.57430555555555474</v>
      </c>
      <c r="E162" s="60">
        <f>E161+B161</f>
        <v>0.55347222222222137</v>
      </c>
      <c r="F162" s="85"/>
    </row>
    <row r="163" spans="1:7" ht="19.5" customHeight="1">
      <c r="A163" s="24" t="s">
        <v>7</v>
      </c>
      <c r="B163" s="79">
        <v>1.3888888888888889E-3</v>
      </c>
      <c r="C163" s="78"/>
      <c r="D163" s="25">
        <f>D162+C162</f>
        <v>0.5770833333333325</v>
      </c>
      <c r="E163" s="61">
        <f>E162+C162</f>
        <v>0.55624999999999913</v>
      </c>
      <c r="F163" s="85"/>
    </row>
    <row r="164" spans="1:7" ht="19.5" customHeight="1">
      <c r="A164" s="24" t="s">
        <v>8</v>
      </c>
      <c r="B164" s="80"/>
      <c r="C164" s="77">
        <v>1.38888888888889E-3</v>
      </c>
      <c r="D164" s="25">
        <f>D163+B163</f>
        <v>0.57847222222222139</v>
      </c>
      <c r="E164" s="61">
        <f>E163+B163</f>
        <v>0.55763888888888802</v>
      </c>
      <c r="F164" s="85"/>
    </row>
    <row r="165" spans="1:7" ht="19.5" customHeight="1">
      <c r="A165" s="24" t="s">
        <v>26</v>
      </c>
      <c r="B165" s="79">
        <v>1.38888888888889E-3</v>
      </c>
      <c r="C165" s="78"/>
      <c r="D165" s="25">
        <f>D164+C164</f>
        <v>0.57986111111111027</v>
      </c>
      <c r="E165" s="61">
        <f>E164+C164</f>
        <v>0.5590277777777769</v>
      </c>
      <c r="F165" s="85"/>
    </row>
    <row r="166" spans="1:7" ht="19.5" customHeight="1">
      <c r="A166" s="24" t="s">
        <v>25</v>
      </c>
      <c r="B166" s="80"/>
      <c r="C166" s="77">
        <v>6.9444444444444447E-4</v>
      </c>
      <c r="D166" s="25">
        <f>D165+B165</f>
        <v>0.58124999999999916</v>
      </c>
      <c r="E166" s="61">
        <f>E165+B165</f>
        <v>0.56041666666666579</v>
      </c>
      <c r="F166" s="85"/>
    </row>
    <row r="167" spans="1:7" ht="19.5" customHeight="1">
      <c r="A167" s="24" t="s">
        <v>29</v>
      </c>
      <c r="B167" s="79">
        <v>6.9444444444444447E-4</v>
      </c>
      <c r="C167" s="78"/>
      <c r="D167" s="25">
        <f>D166+C166</f>
        <v>0.5819444444444436</v>
      </c>
      <c r="E167" s="61">
        <f>E166+C166</f>
        <v>0.56111111111111023</v>
      </c>
      <c r="F167" s="85"/>
    </row>
    <row r="168" spans="1:7" ht="19.5" customHeight="1">
      <c r="A168" s="24" t="s">
        <v>30</v>
      </c>
      <c r="B168" s="80"/>
      <c r="C168" s="77">
        <v>1.3888888888888889E-3</v>
      </c>
      <c r="D168" s="25">
        <f>D167+B167</f>
        <v>0.58263888888888804</v>
      </c>
      <c r="E168" s="61">
        <f>E167+B167</f>
        <v>0.56180555555555467</v>
      </c>
      <c r="F168" s="85"/>
    </row>
    <row r="169" spans="1:7" ht="19.5" customHeight="1">
      <c r="A169" s="24" t="s">
        <v>23</v>
      </c>
      <c r="B169" s="79">
        <v>1.3888888888888889E-3</v>
      </c>
      <c r="C169" s="78"/>
      <c r="D169" s="25">
        <f>D168+C168</f>
        <v>0.58402777777777692</v>
      </c>
      <c r="E169" s="61">
        <f>E168+C168</f>
        <v>0.56319444444444355</v>
      </c>
      <c r="F169" s="85"/>
    </row>
    <row r="170" spans="1:7" ht="19.5" customHeight="1">
      <c r="A170" s="24" t="s">
        <v>31</v>
      </c>
      <c r="B170" s="80"/>
      <c r="C170" s="77">
        <v>1.3888888888888889E-3</v>
      </c>
      <c r="D170" s="25">
        <f>D169+B169</f>
        <v>0.58541666666666581</v>
      </c>
      <c r="E170" s="61">
        <f>E169+B169</f>
        <v>0.56458333333333244</v>
      </c>
      <c r="F170" s="85"/>
      <c r="G170" s="31"/>
    </row>
    <row r="171" spans="1:7" ht="19.5" customHeight="1">
      <c r="A171" s="24" t="s">
        <v>32</v>
      </c>
      <c r="B171" s="79">
        <v>1.3888888888888889E-3</v>
      </c>
      <c r="C171" s="78"/>
      <c r="D171" s="25">
        <f>D170+C170</f>
        <v>0.58680555555555469</v>
      </c>
      <c r="E171" s="61">
        <f>E170+C170</f>
        <v>0.56597222222222132</v>
      </c>
      <c r="F171" s="85"/>
      <c r="G171" s="31"/>
    </row>
    <row r="172" spans="1:7" ht="19.5" customHeight="1">
      <c r="A172" s="24" t="s">
        <v>33</v>
      </c>
      <c r="B172" s="80"/>
      <c r="C172" s="77">
        <v>1.38888888888889E-3</v>
      </c>
      <c r="D172" s="25">
        <f>D171+B171</f>
        <v>0.58819444444444358</v>
      </c>
      <c r="E172" s="61">
        <f>E171+B171</f>
        <v>0.56736111111111021</v>
      </c>
      <c r="F172" s="85"/>
    </row>
    <row r="173" spans="1:7" ht="19.5" customHeight="1">
      <c r="A173" s="24" t="s">
        <v>34</v>
      </c>
      <c r="B173" s="79">
        <v>6.9444444444444447E-4</v>
      </c>
      <c r="C173" s="78"/>
      <c r="D173" s="25">
        <f>D172+C172</f>
        <v>0.58958333333333246</v>
      </c>
      <c r="E173" s="61">
        <f>E172+C172</f>
        <v>0.56874999999999909</v>
      </c>
      <c r="F173" s="85"/>
    </row>
    <row r="174" spans="1:7" ht="19.5" customHeight="1">
      <c r="A174" s="17" t="s">
        <v>35</v>
      </c>
      <c r="B174" s="80"/>
      <c r="C174" s="82"/>
      <c r="D174" s="41">
        <f>D173+B173</f>
        <v>0.5902777777777769</v>
      </c>
      <c r="E174" s="59">
        <f>E173+B173</f>
        <v>0.56944444444444353</v>
      </c>
      <c r="F174" s="86"/>
    </row>
    <row r="175" spans="1:7" ht="19.5" customHeight="1">
      <c r="A175" s="22">
        <f>SUM(B175:B198,C176:C198)</f>
        <v>3.6805555555555564E-2</v>
      </c>
      <c r="B175" s="77">
        <v>3.472222222222222E-3</v>
      </c>
      <c r="C175" s="83"/>
      <c r="D175" s="23">
        <v>1</v>
      </c>
      <c r="E175" s="23">
        <v>3</v>
      </c>
      <c r="F175" s="87" t="s">
        <v>37</v>
      </c>
    </row>
    <row r="176" spans="1:7" ht="19.5" customHeight="1">
      <c r="A176" s="42" t="s">
        <v>20</v>
      </c>
      <c r="B176" s="78"/>
      <c r="C176" s="77">
        <v>1.3888888888888889E-3</v>
      </c>
      <c r="D176" s="41">
        <f>D174+B175</f>
        <v>0.59374999999999911</v>
      </c>
      <c r="E176" s="59">
        <f>E174+B175+H117+G176</f>
        <v>0.61458333333333237</v>
      </c>
      <c r="F176" s="87"/>
      <c r="G176" s="21">
        <v>3.472222222222222E-3</v>
      </c>
    </row>
    <row r="177" spans="1:7" ht="19.5" customHeight="1">
      <c r="A177" s="24" t="s">
        <v>21</v>
      </c>
      <c r="B177" s="79">
        <v>1.3888888888888889E-3</v>
      </c>
      <c r="C177" s="78"/>
      <c r="D177" s="25">
        <f>D176+C176</f>
        <v>0.595138888888888</v>
      </c>
      <c r="E177" s="62">
        <f>E176+C176</f>
        <v>0.61597222222222126</v>
      </c>
      <c r="F177" s="87"/>
    </row>
    <row r="178" spans="1:7" ht="19.5" customHeight="1">
      <c r="A178" s="24" t="s">
        <v>22</v>
      </c>
      <c r="B178" s="80"/>
      <c r="C178" s="77">
        <v>1.38888888888889E-3</v>
      </c>
      <c r="D178" s="25">
        <f>D177+B177</f>
        <v>0.59652777777777688</v>
      </c>
      <c r="E178" s="62">
        <f>E177+B177</f>
        <v>0.61736111111111014</v>
      </c>
      <c r="F178" s="87"/>
    </row>
    <row r="179" spans="1:7" ht="19.5" customHeight="1">
      <c r="A179" s="24" t="s">
        <v>23</v>
      </c>
      <c r="B179" s="79">
        <v>1.38888888888889E-3</v>
      </c>
      <c r="C179" s="78"/>
      <c r="D179" s="25">
        <f>D178+C178</f>
        <v>0.59791666666666576</v>
      </c>
      <c r="E179" s="62">
        <f>E178+C178</f>
        <v>0.61874999999999902</v>
      </c>
      <c r="F179" s="87"/>
    </row>
    <row r="180" spans="1:7" ht="19.5" customHeight="1">
      <c r="A180" s="24" t="s">
        <v>24</v>
      </c>
      <c r="B180" s="80"/>
      <c r="C180" s="77">
        <v>1.3888888888888889E-3</v>
      </c>
      <c r="D180" s="25">
        <f>D179+B179</f>
        <v>0.59930555555555465</v>
      </c>
      <c r="E180" s="62">
        <f>E179+B179</f>
        <v>0.62013888888888791</v>
      </c>
      <c r="F180" s="87"/>
    </row>
    <row r="181" spans="1:7" ht="19.5" customHeight="1">
      <c r="A181" s="24" t="s">
        <v>25</v>
      </c>
      <c r="B181" s="79">
        <v>1.3888888888888889E-3</v>
      </c>
      <c r="C181" s="78"/>
      <c r="D181" s="25">
        <f>D180+C180</f>
        <v>0.60069444444444353</v>
      </c>
      <c r="E181" s="62">
        <f>E180+C180</f>
        <v>0.62152777777777679</v>
      </c>
      <c r="F181" s="87"/>
    </row>
    <row r="182" spans="1:7" ht="19.5" customHeight="1">
      <c r="A182" s="24" t="s">
        <v>26</v>
      </c>
      <c r="B182" s="80"/>
      <c r="C182" s="77">
        <v>1.38888888888889E-3</v>
      </c>
      <c r="D182" s="25">
        <f>D181+B181</f>
        <v>0.60208333333333242</v>
      </c>
      <c r="E182" s="62">
        <f>E181+B181</f>
        <v>0.62291666666666567</v>
      </c>
      <c r="F182" s="87"/>
    </row>
    <row r="183" spans="1:7" ht="19.5" customHeight="1">
      <c r="A183" s="24" t="s">
        <v>27</v>
      </c>
      <c r="B183" s="79">
        <v>2.0833333333333333E-3</v>
      </c>
      <c r="C183" s="78"/>
      <c r="D183" s="25">
        <f>D182+C182</f>
        <v>0.6034722222222213</v>
      </c>
      <c r="E183" s="62">
        <f>E182+C182</f>
        <v>0.62430555555555456</v>
      </c>
      <c r="F183" s="87"/>
    </row>
    <row r="184" spans="1:7" ht="19.5" customHeight="1">
      <c r="A184" s="24" t="s">
        <v>28</v>
      </c>
      <c r="B184" s="80"/>
      <c r="C184" s="77">
        <v>2.0833333333333333E-3</v>
      </c>
      <c r="D184" s="25">
        <f>D183+B183</f>
        <v>0.60555555555555463</v>
      </c>
      <c r="E184" s="62">
        <f>E183+B183</f>
        <v>0.62638888888888788</v>
      </c>
      <c r="F184" s="87"/>
    </row>
    <row r="185" spans="1:7" ht="19.5" customHeight="1">
      <c r="A185" s="17" t="s">
        <v>6</v>
      </c>
      <c r="B185" s="79">
        <v>3.472222222222222E-3</v>
      </c>
      <c r="C185" s="78"/>
      <c r="D185" s="26">
        <f>D184+C184</f>
        <v>0.60763888888888795</v>
      </c>
      <c r="E185" s="41">
        <f>E184+C184</f>
        <v>0.62847222222222121</v>
      </c>
      <c r="F185" s="87"/>
    </row>
    <row r="186" spans="1:7" ht="19.5" customHeight="1">
      <c r="A186" s="49" t="s">
        <v>6</v>
      </c>
      <c r="B186" s="80"/>
      <c r="C186" s="77">
        <v>2.7777777777777779E-3</v>
      </c>
      <c r="D186" s="26">
        <f>D185+B185</f>
        <v>0.61111111111111016</v>
      </c>
      <c r="E186" s="41">
        <f>E185+B185</f>
        <v>0.63194444444444342</v>
      </c>
      <c r="F186" s="87"/>
    </row>
    <row r="187" spans="1:7" ht="19.5" customHeight="1">
      <c r="A187" s="24" t="s">
        <v>7</v>
      </c>
      <c r="B187" s="79">
        <v>1.3888888888888889E-3</v>
      </c>
      <c r="C187" s="78"/>
      <c r="D187" s="25">
        <f>D186+C186</f>
        <v>0.61388888888888793</v>
      </c>
      <c r="E187" s="62">
        <f>E186+C186</f>
        <v>0.63472222222222119</v>
      </c>
      <c r="F187" s="87"/>
    </row>
    <row r="188" spans="1:7" ht="19.5" customHeight="1">
      <c r="A188" s="24" t="s">
        <v>8</v>
      </c>
      <c r="B188" s="80"/>
      <c r="C188" s="77">
        <v>1.38888888888889E-3</v>
      </c>
      <c r="D188" s="25">
        <f>D187+B187</f>
        <v>0.61527777777777681</v>
      </c>
      <c r="E188" s="62">
        <f>E187+B187</f>
        <v>0.63611111111111007</v>
      </c>
      <c r="F188" s="87"/>
    </row>
    <row r="189" spans="1:7" ht="19.5" customHeight="1">
      <c r="A189" s="24" t="s">
        <v>26</v>
      </c>
      <c r="B189" s="79">
        <v>1.38888888888889E-3</v>
      </c>
      <c r="C189" s="78"/>
      <c r="D189" s="25">
        <f>D188+C188</f>
        <v>0.6166666666666657</v>
      </c>
      <c r="E189" s="62">
        <f>E188+C188</f>
        <v>0.63749999999999896</v>
      </c>
      <c r="F189" s="87"/>
    </row>
    <row r="190" spans="1:7" ht="19.5" customHeight="1">
      <c r="A190" s="24" t="s">
        <v>25</v>
      </c>
      <c r="B190" s="80"/>
      <c r="C190" s="77">
        <v>6.9444444444444447E-4</v>
      </c>
      <c r="D190" s="25">
        <f>D189+B189</f>
        <v>0.61805555555555458</v>
      </c>
      <c r="E190" s="62">
        <f>E189+B189</f>
        <v>0.63888888888888784</v>
      </c>
      <c r="F190" s="87"/>
    </row>
    <row r="191" spans="1:7" ht="19.5" customHeight="1">
      <c r="A191" s="24" t="s">
        <v>29</v>
      </c>
      <c r="B191" s="79">
        <v>6.9444444444444447E-4</v>
      </c>
      <c r="C191" s="78"/>
      <c r="D191" s="25">
        <f>D190+C190</f>
        <v>0.61874999999999902</v>
      </c>
      <c r="E191" s="62">
        <f>E190+C190</f>
        <v>0.63958333333333228</v>
      </c>
      <c r="F191" s="87"/>
    </row>
    <row r="192" spans="1:7" ht="19.5" customHeight="1">
      <c r="A192" s="24" t="s">
        <v>30</v>
      </c>
      <c r="B192" s="80"/>
      <c r="C192" s="77">
        <v>1.3888888888888889E-3</v>
      </c>
      <c r="D192" s="25">
        <f>D191+B191</f>
        <v>0.61944444444444346</v>
      </c>
      <c r="E192" s="62">
        <f>E191+B191</f>
        <v>0.64027777777777672</v>
      </c>
      <c r="F192" s="87"/>
      <c r="G192" s="31"/>
    </row>
    <row r="193" spans="1:9" ht="19.5" customHeight="1">
      <c r="A193" s="24" t="s">
        <v>23</v>
      </c>
      <c r="B193" s="79">
        <v>1.3888888888888889E-3</v>
      </c>
      <c r="C193" s="78"/>
      <c r="D193" s="25">
        <f>D192+C192</f>
        <v>0.62083333333333235</v>
      </c>
      <c r="E193" s="62">
        <f>E192+C192</f>
        <v>0.64166666666666561</v>
      </c>
      <c r="F193" s="87"/>
      <c r="G193" s="31"/>
      <c r="I193" s="31"/>
    </row>
    <row r="194" spans="1:9" ht="19.5" customHeight="1">
      <c r="A194" s="24" t="s">
        <v>31</v>
      </c>
      <c r="B194" s="80"/>
      <c r="C194" s="77">
        <v>1.3888888888888889E-3</v>
      </c>
      <c r="D194" s="25">
        <f>D193+B193</f>
        <v>0.62222222222222123</v>
      </c>
      <c r="E194" s="62">
        <f>E193+B193</f>
        <v>0.64305555555555449</v>
      </c>
      <c r="F194" s="87"/>
    </row>
    <row r="195" spans="1:9" ht="19.5" customHeight="1">
      <c r="A195" s="24" t="s">
        <v>32</v>
      </c>
      <c r="B195" s="79">
        <v>1.3888888888888889E-3</v>
      </c>
      <c r="C195" s="78"/>
      <c r="D195" s="25">
        <f>D194+C194</f>
        <v>0.62361111111111012</v>
      </c>
      <c r="E195" s="62">
        <f>E194+C194</f>
        <v>0.64444444444444338</v>
      </c>
      <c r="F195" s="87"/>
    </row>
    <row r="196" spans="1:9" ht="19.5" customHeight="1">
      <c r="A196" s="24" t="s">
        <v>33</v>
      </c>
      <c r="B196" s="80"/>
      <c r="C196" s="77">
        <v>1.38888888888889E-3</v>
      </c>
      <c r="D196" s="25">
        <f>D195+B195</f>
        <v>0.624999999999999</v>
      </c>
      <c r="E196" s="62">
        <f>E195+B195</f>
        <v>0.64583333333333226</v>
      </c>
      <c r="F196" s="87"/>
    </row>
    <row r="197" spans="1:9" ht="19.5" customHeight="1">
      <c r="A197" s="24" t="s">
        <v>34</v>
      </c>
      <c r="B197" s="79">
        <v>6.9444444444444447E-4</v>
      </c>
      <c r="C197" s="78"/>
      <c r="D197" s="25">
        <f>D196+C196</f>
        <v>0.62638888888888788</v>
      </c>
      <c r="E197" s="62">
        <f>E196+C196</f>
        <v>0.64722222222222114</v>
      </c>
      <c r="F197" s="87"/>
    </row>
    <row r="198" spans="1:9" ht="19.5" customHeight="1">
      <c r="A198" s="17" t="s">
        <v>35</v>
      </c>
      <c r="B198" s="80"/>
      <c r="C198" s="82"/>
      <c r="D198" s="26">
        <f>D197+B197</f>
        <v>0.62708333333333233</v>
      </c>
      <c r="E198" s="41">
        <f>E197+B197</f>
        <v>0.64791666666666559</v>
      </c>
      <c r="F198" s="87"/>
    </row>
    <row r="199" spans="1:9" ht="19.5" customHeight="1">
      <c r="A199" s="22">
        <f>SUM(B199:B222,C200:C222)</f>
        <v>4.1666666666666671E-2</v>
      </c>
      <c r="B199" s="77">
        <v>8.3333333333333332E-3</v>
      </c>
      <c r="C199" s="83"/>
      <c r="D199" s="23">
        <v>1</v>
      </c>
      <c r="E199" s="23">
        <v>3</v>
      </c>
      <c r="F199" s="84" t="s">
        <v>38</v>
      </c>
    </row>
    <row r="200" spans="1:9" ht="19.5" customHeight="1">
      <c r="A200" s="42" t="s">
        <v>20</v>
      </c>
      <c r="B200" s="78"/>
      <c r="C200" s="77">
        <v>1.3888888888888889E-3</v>
      </c>
      <c r="D200" s="26">
        <f>D198+B199</f>
        <v>0.63541666666666563</v>
      </c>
      <c r="E200" s="41">
        <f>E198+B199</f>
        <v>0.65624999999999889</v>
      </c>
      <c r="F200" s="85"/>
    </row>
    <row r="201" spans="1:9" ht="19.5" customHeight="1">
      <c r="A201" s="24" t="s">
        <v>21</v>
      </c>
      <c r="B201" s="79">
        <v>1.3888888888888889E-3</v>
      </c>
      <c r="C201" s="78"/>
      <c r="D201" s="25">
        <f>D200+C200</f>
        <v>0.63680555555555451</v>
      </c>
      <c r="E201" s="25">
        <f>E200+C200</f>
        <v>0.65763888888888777</v>
      </c>
      <c r="F201" s="85"/>
    </row>
    <row r="202" spans="1:9" ht="19.5" customHeight="1">
      <c r="A202" s="24" t="s">
        <v>22</v>
      </c>
      <c r="B202" s="80"/>
      <c r="C202" s="77">
        <v>1.38888888888889E-3</v>
      </c>
      <c r="D202" s="25">
        <f>D201+B201</f>
        <v>0.6381944444444434</v>
      </c>
      <c r="E202" s="25">
        <f>E201+B201</f>
        <v>0.65902777777777666</v>
      </c>
      <c r="F202" s="85"/>
    </row>
    <row r="203" spans="1:9" ht="19.5" customHeight="1">
      <c r="A203" s="24" t="s">
        <v>23</v>
      </c>
      <c r="B203" s="79">
        <v>1.38888888888889E-3</v>
      </c>
      <c r="C203" s="78"/>
      <c r="D203" s="25">
        <f>D202+C202</f>
        <v>0.63958333333333228</v>
      </c>
      <c r="E203" s="25">
        <f>E202+C202</f>
        <v>0.66041666666666554</v>
      </c>
      <c r="F203" s="85"/>
    </row>
    <row r="204" spans="1:9" ht="19.5" customHeight="1">
      <c r="A204" s="24" t="s">
        <v>24</v>
      </c>
      <c r="B204" s="80"/>
      <c r="C204" s="77">
        <v>1.3888888888888889E-3</v>
      </c>
      <c r="D204" s="25">
        <f>D203+B203</f>
        <v>0.64097222222222117</v>
      </c>
      <c r="E204" s="25">
        <f>E203+B203</f>
        <v>0.66180555555555443</v>
      </c>
      <c r="F204" s="85"/>
    </row>
    <row r="205" spans="1:9" ht="19.5" customHeight="1">
      <c r="A205" s="24" t="s">
        <v>25</v>
      </c>
      <c r="B205" s="79">
        <v>1.3888888888888889E-3</v>
      </c>
      <c r="C205" s="78"/>
      <c r="D205" s="25">
        <f>D204+C204</f>
        <v>0.64236111111111005</v>
      </c>
      <c r="E205" s="25">
        <f>E204+C204</f>
        <v>0.66319444444444331</v>
      </c>
      <c r="F205" s="85"/>
    </row>
    <row r="206" spans="1:9" ht="19.5" customHeight="1">
      <c r="A206" s="24" t="s">
        <v>26</v>
      </c>
      <c r="B206" s="80"/>
      <c r="C206" s="77">
        <v>1.38888888888889E-3</v>
      </c>
      <c r="D206" s="25">
        <f>D205+B205</f>
        <v>0.64374999999999893</v>
      </c>
      <c r="E206" s="25">
        <f>E205+B205</f>
        <v>0.66458333333333219</v>
      </c>
      <c r="F206" s="85"/>
    </row>
    <row r="207" spans="1:9" ht="19.5" customHeight="1">
      <c r="A207" s="24" t="s">
        <v>27</v>
      </c>
      <c r="B207" s="79">
        <v>2.0833333333333333E-3</v>
      </c>
      <c r="C207" s="78"/>
      <c r="D207" s="25">
        <f>D206+C206</f>
        <v>0.64513888888888782</v>
      </c>
      <c r="E207" s="25">
        <f>E206+C206</f>
        <v>0.66597222222222108</v>
      </c>
      <c r="F207" s="85"/>
      <c r="G207" s="31"/>
    </row>
    <row r="208" spans="1:9" ht="19.5" customHeight="1">
      <c r="A208" s="24" t="s">
        <v>28</v>
      </c>
      <c r="B208" s="80"/>
      <c r="C208" s="77">
        <v>2.0833333333333333E-3</v>
      </c>
      <c r="D208" s="25">
        <f>D207+B207</f>
        <v>0.64722222222222114</v>
      </c>
      <c r="E208" s="25">
        <f>E207+B207</f>
        <v>0.6680555555555544</v>
      </c>
      <c r="F208" s="85"/>
      <c r="G208" s="31"/>
    </row>
    <row r="209" spans="1:8" ht="19.5" customHeight="1">
      <c r="A209" s="17" t="s">
        <v>6</v>
      </c>
      <c r="B209" s="79">
        <v>3.472222222222222E-3</v>
      </c>
      <c r="C209" s="78"/>
      <c r="D209" s="26">
        <f>D208+C208</f>
        <v>0.64930555555555447</v>
      </c>
      <c r="E209" s="26">
        <f>E208+C208</f>
        <v>0.67013888888888773</v>
      </c>
      <c r="F209" s="85"/>
    </row>
    <row r="210" spans="1:8" ht="19.5" customHeight="1">
      <c r="A210" s="49" t="s">
        <v>6</v>
      </c>
      <c r="B210" s="80"/>
      <c r="C210" s="77">
        <v>2.7777777777777779E-3</v>
      </c>
      <c r="D210" s="26">
        <f>D209+B209</f>
        <v>0.65277777777777668</v>
      </c>
      <c r="E210" s="26">
        <f>E209+B209</f>
        <v>0.67361111111110994</v>
      </c>
      <c r="F210" s="85"/>
    </row>
    <row r="211" spans="1:8" ht="19.5" customHeight="1">
      <c r="A211" s="24" t="s">
        <v>7</v>
      </c>
      <c r="B211" s="79">
        <v>1.3888888888888889E-3</v>
      </c>
      <c r="C211" s="78"/>
      <c r="D211" s="25">
        <f>D210+C210</f>
        <v>0.65555555555555445</v>
      </c>
      <c r="E211" s="25">
        <f>E210+C210</f>
        <v>0.67638888888888771</v>
      </c>
      <c r="F211" s="85"/>
    </row>
    <row r="212" spans="1:8" ht="19.5" customHeight="1">
      <c r="A212" s="24" t="s">
        <v>8</v>
      </c>
      <c r="B212" s="80"/>
      <c r="C212" s="77">
        <v>1.38888888888889E-3</v>
      </c>
      <c r="D212" s="25">
        <f>D211+B211</f>
        <v>0.65694444444444333</v>
      </c>
      <c r="E212" s="25">
        <f>E211+B211</f>
        <v>0.67777777777777659</v>
      </c>
      <c r="F212" s="85"/>
    </row>
    <row r="213" spans="1:8" ht="19.5" customHeight="1">
      <c r="A213" s="24" t="s">
        <v>26</v>
      </c>
      <c r="B213" s="79">
        <v>1.38888888888889E-3</v>
      </c>
      <c r="C213" s="78"/>
      <c r="D213" s="25">
        <f>D212+C212</f>
        <v>0.65833333333333222</v>
      </c>
      <c r="E213" s="25">
        <f>E212+C212</f>
        <v>0.67916666666666548</v>
      </c>
      <c r="F213" s="85"/>
    </row>
    <row r="214" spans="1:8" ht="19.5" customHeight="1">
      <c r="A214" s="24" t="s">
        <v>25</v>
      </c>
      <c r="B214" s="80"/>
      <c r="C214" s="77">
        <v>6.9444444444444447E-4</v>
      </c>
      <c r="D214" s="25">
        <f>D213+B213</f>
        <v>0.6597222222222211</v>
      </c>
      <c r="E214" s="25">
        <f>E213+B213</f>
        <v>0.68055555555555436</v>
      </c>
      <c r="F214" s="85"/>
    </row>
    <row r="215" spans="1:8" ht="19.5" customHeight="1">
      <c r="A215" s="24" t="s">
        <v>29</v>
      </c>
      <c r="B215" s="79">
        <v>6.9444444444444447E-4</v>
      </c>
      <c r="C215" s="78"/>
      <c r="D215" s="25">
        <f>D214+C214</f>
        <v>0.66041666666666554</v>
      </c>
      <c r="E215" s="25">
        <f>E214+C214</f>
        <v>0.6812499999999988</v>
      </c>
      <c r="F215" s="85"/>
    </row>
    <row r="216" spans="1:8" ht="19.5" customHeight="1">
      <c r="A216" s="24" t="s">
        <v>30</v>
      </c>
      <c r="B216" s="80"/>
      <c r="C216" s="77">
        <v>1.3888888888888889E-3</v>
      </c>
      <c r="D216" s="25">
        <f>D215+B215</f>
        <v>0.66111111111110998</v>
      </c>
      <c r="E216" s="25">
        <f>E215+B215</f>
        <v>0.68194444444444324</v>
      </c>
      <c r="F216" s="85"/>
    </row>
    <row r="217" spans="1:8" ht="19.5" customHeight="1">
      <c r="A217" s="24" t="s">
        <v>23</v>
      </c>
      <c r="B217" s="79">
        <v>1.3888888888888889E-3</v>
      </c>
      <c r="C217" s="78"/>
      <c r="D217" s="25">
        <f>D216+C216</f>
        <v>0.66249999999999887</v>
      </c>
      <c r="E217" s="25">
        <f>E216+C216</f>
        <v>0.68333333333333213</v>
      </c>
      <c r="F217" s="85"/>
    </row>
    <row r="218" spans="1:8" ht="19.5" customHeight="1">
      <c r="A218" s="24" t="s">
        <v>31</v>
      </c>
      <c r="B218" s="80"/>
      <c r="C218" s="77">
        <v>1.3888888888888889E-3</v>
      </c>
      <c r="D218" s="25">
        <f>D217+B217</f>
        <v>0.66388888888888775</v>
      </c>
      <c r="E218" s="25">
        <f>E217+B217</f>
        <v>0.68472222222222101</v>
      </c>
      <c r="F218" s="85"/>
      <c r="H218" s="31"/>
    </row>
    <row r="219" spans="1:8" ht="19.5" customHeight="1">
      <c r="A219" s="24" t="s">
        <v>32</v>
      </c>
      <c r="B219" s="79">
        <v>1.3888888888888889E-3</v>
      </c>
      <c r="C219" s="78"/>
      <c r="D219" s="25">
        <f>D218+C218</f>
        <v>0.66527777777777664</v>
      </c>
      <c r="E219" s="25">
        <f>E218+C218</f>
        <v>0.68611111111110989</v>
      </c>
      <c r="F219" s="85"/>
    </row>
    <row r="220" spans="1:8" ht="19.5" customHeight="1">
      <c r="A220" s="24" t="s">
        <v>33</v>
      </c>
      <c r="B220" s="80"/>
      <c r="C220" s="77">
        <v>1.38888888888889E-3</v>
      </c>
      <c r="D220" s="25">
        <f>D219+B219</f>
        <v>0.66666666666666552</v>
      </c>
      <c r="E220" s="25">
        <f>E219+B219</f>
        <v>0.68749999999999878</v>
      </c>
      <c r="F220" s="85"/>
    </row>
    <row r="221" spans="1:8" ht="19.5" customHeight="1">
      <c r="A221" s="24" t="s">
        <v>34</v>
      </c>
      <c r="B221" s="79">
        <v>6.9444444444444447E-4</v>
      </c>
      <c r="C221" s="78"/>
      <c r="D221" s="25">
        <f>D220+C220</f>
        <v>0.6680555555555544</v>
      </c>
      <c r="E221" s="25">
        <f>E220+C220</f>
        <v>0.68888888888888766</v>
      </c>
      <c r="F221" s="85"/>
    </row>
    <row r="222" spans="1:8" ht="19.5" customHeight="1">
      <c r="A222" s="17" t="s">
        <v>35</v>
      </c>
      <c r="B222" s="80"/>
      <c r="C222" s="82"/>
      <c r="D222" s="26">
        <f>D221+B221</f>
        <v>0.66874999999999885</v>
      </c>
      <c r="E222" s="26">
        <f>E221+B221</f>
        <v>0.6895833333333321</v>
      </c>
      <c r="F222" s="86"/>
    </row>
    <row r="223" spans="1:8" ht="19.5" customHeight="1">
      <c r="A223" s="22">
        <f>SUM(B223:B246,C224:C246)</f>
        <v>3.6111111111111115E-2</v>
      </c>
      <c r="B223" s="77">
        <v>2.7777777777777779E-3</v>
      </c>
      <c r="C223" s="83"/>
      <c r="D223" s="23">
        <v>1</v>
      </c>
      <c r="E223" s="23">
        <v>3</v>
      </c>
      <c r="F223" s="84" t="s">
        <v>39</v>
      </c>
    </row>
    <row r="224" spans="1:8" ht="19.5" customHeight="1">
      <c r="A224" s="42" t="s">
        <v>20</v>
      </c>
      <c r="B224" s="78"/>
      <c r="C224" s="77">
        <v>1.3888888888888889E-3</v>
      </c>
      <c r="D224" s="26">
        <f>D222+B223</f>
        <v>0.67152777777777661</v>
      </c>
      <c r="E224" s="26">
        <f>E222+B223</f>
        <v>0.69236111111110987</v>
      </c>
      <c r="F224" s="85"/>
    </row>
    <row r="225" spans="1:9" ht="19.5" customHeight="1">
      <c r="A225" s="24" t="s">
        <v>21</v>
      </c>
      <c r="B225" s="79">
        <v>1.3888888888888889E-3</v>
      </c>
      <c r="C225" s="78"/>
      <c r="D225" s="25">
        <f>D224+C224</f>
        <v>0.6729166666666655</v>
      </c>
      <c r="E225" s="25">
        <f>E224+C224</f>
        <v>0.69374999999999876</v>
      </c>
      <c r="F225" s="85"/>
    </row>
    <row r="226" spans="1:9" ht="19.5" customHeight="1">
      <c r="A226" s="24" t="s">
        <v>22</v>
      </c>
      <c r="B226" s="80"/>
      <c r="C226" s="77">
        <v>1.38888888888889E-3</v>
      </c>
      <c r="D226" s="25">
        <f>D225+B225</f>
        <v>0.67430555555555438</v>
      </c>
      <c r="E226" s="25">
        <f>E225+B225</f>
        <v>0.69513888888888764</v>
      </c>
      <c r="F226" s="85"/>
    </row>
    <row r="227" spans="1:9" ht="19.5" customHeight="1">
      <c r="A227" s="24" t="s">
        <v>23</v>
      </c>
      <c r="B227" s="79">
        <v>1.38888888888889E-3</v>
      </c>
      <c r="C227" s="78"/>
      <c r="D227" s="25">
        <f>D226+C226</f>
        <v>0.67569444444444327</v>
      </c>
      <c r="E227" s="25">
        <f>E226+C226</f>
        <v>0.69652777777777652</v>
      </c>
      <c r="F227" s="85"/>
    </row>
    <row r="228" spans="1:9" ht="19.5" customHeight="1">
      <c r="A228" s="24" t="s">
        <v>24</v>
      </c>
      <c r="B228" s="80"/>
      <c r="C228" s="77">
        <v>1.3888888888888889E-3</v>
      </c>
      <c r="D228" s="25">
        <f>D227+B227</f>
        <v>0.67708333333333215</v>
      </c>
      <c r="E228" s="25">
        <f>E227+B227</f>
        <v>0.69791666666666541</v>
      </c>
      <c r="F228" s="85"/>
    </row>
    <row r="229" spans="1:9" ht="19.5" customHeight="1">
      <c r="A229" s="24" t="s">
        <v>25</v>
      </c>
      <c r="B229" s="79">
        <v>1.3888888888888889E-3</v>
      </c>
      <c r="C229" s="78"/>
      <c r="D229" s="25">
        <f>D228+C228</f>
        <v>0.67847222222222103</v>
      </c>
      <c r="E229" s="25">
        <f>E228+C228</f>
        <v>0.69930555555555429</v>
      </c>
      <c r="F229" s="85"/>
      <c r="G229" s="31"/>
    </row>
    <row r="230" spans="1:9" ht="19.5" customHeight="1">
      <c r="A230" s="24" t="s">
        <v>26</v>
      </c>
      <c r="B230" s="80"/>
      <c r="C230" s="77">
        <v>1.38888888888889E-3</v>
      </c>
      <c r="D230" s="25">
        <f>D229+B229</f>
        <v>0.67986111111110992</v>
      </c>
      <c r="E230" s="25">
        <f>E229+B229</f>
        <v>0.70069444444444318</v>
      </c>
      <c r="F230" s="85"/>
      <c r="G230" s="31"/>
      <c r="H230" s="31"/>
    </row>
    <row r="231" spans="1:9" ht="19.5" customHeight="1">
      <c r="A231" s="24" t="s">
        <v>27</v>
      </c>
      <c r="B231" s="79">
        <v>2.0833333333333333E-3</v>
      </c>
      <c r="C231" s="78"/>
      <c r="D231" s="25">
        <f>D230+C230</f>
        <v>0.6812499999999988</v>
      </c>
      <c r="E231" s="25">
        <f>E230+C230</f>
        <v>0.70208333333333206</v>
      </c>
      <c r="F231" s="85"/>
    </row>
    <row r="232" spans="1:9" ht="19.5" customHeight="1">
      <c r="A232" s="24" t="s">
        <v>28</v>
      </c>
      <c r="B232" s="80"/>
      <c r="C232" s="77">
        <v>2.0833333333333333E-3</v>
      </c>
      <c r="D232" s="25">
        <f>D231+B231</f>
        <v>0.68333333333333213</v>
      </c>
      <c r="E232" s="25">
        <f>E231+B231</f>
        <v>0.70416666666666539</v>
      </c>
      <c r="F232" s="85"/>
      <c r="G232" s="31"/>
      <c r="I232" s="31"/>
    </row>
    <row r="233" spans="1:9" ht="19.5" customHeight="1">
      <c r="A233" s="17" t="s">
        <v>6</v>
      </c>
      <c r="B233" s="79">
        <v>3.472222222222222E-3</v>
      </c>
      <c r="C233" s="78"/>
      <c r="D233" s="26">
        <f>D232+C232</f>
        <v>0.68541666666666545</v>
      </c>
      <c r="E233" s="26">
        <f>E232+C232</f>
        <v>0.70624999999999871</v>
      </c>
      <c r="F233" s="85"/>
      <c r="H233" s="31"/>
    </row>
    <row r="234" spans="1:9" ht="19.5" customHeight="1">
      <c r="A234" s="49" t="s">
        <v>6</v>
      </c>
      <c r="B234" s="80"/>
      <c r="C234" s="77">
        <v>2.7777777777777779E-3</v>
      </c>
      <c r="D234" s="26">
        <f>D233+B233</f>
        <v>0.68888888888888766</v>
      </c>
      <c r="E234" s="26">
        <f>E233+B233</f>
        <v>0.70972222222222092</v>
      </c>
      <c r="F234" s="85"/>
    </row>
    <row r="235" spans="1:9" ht="19.5" customHeight="1">
      <c r="A235" s="24" t="s">
        <v>7</v>
      </c>
      <c r="B235" s="79">
        <v>1.3888888888888889E-3</v>
      </c>
      <c r="C235" s="78"/>
      <c r="D235" s="25">
        <f>D234+C234</f>
        <v>0.69166666666666543</v>
      </c>
      <c r="E235" s="25">
        <f>E234+C234</f>
        <v>0.71249999999999869</v>
      </c>
      <c r="F235" s="85"/>
    </row>
    <row r="236" spans="1:9" ht="19.5" customHeight="1">
      <c r="A236" s="24" t="s">
        <v>8</v>
      </c>
      <c r="B236" s="80"/>
      <c r="C236" s="77">
        <v>1.38888888888889E-3</v>
      </c>
      <c r="D236" s="25">
        <f>D235+B235</f>
        <v>0.69305555555555431</v>
      </c>
      <c r="E236" s="25">
        <f>E235+B235</f>
        <v>0.71388888888888757</v>
      </c>
      <c r="F236" s="85"/>
    </row>
    <row r="237" spans="1:9" ht="19.5" customHeight="1">
      <c r="A237" s="24" t="s">
        <v>26</v>
      </c>
      <c r="B237" s="79">
        <v>1.38888888888889E-3</v>
      </c>
      <c r="C237" s="78"/>
      <c r="D237" s="25">
        <f>D236+C236</f>
        <v>0.6944444444444432</v>
      </c>
      <c r="E237" s="25">
        <f>E236+C236</f>
        <v>0.71527777777777646</v>
      </c>
      <c r="F237" s="85"/>
    </row>
    <row r="238" spans="1:9" ht="19.5" customHeight="1">
      <c r="A238" s="24" t="s">
        <v>25</v>
      </c>
      <c r="B238" s="80"/>
      <c r="C238" s="77">
        <v>6.9444444444444447E-4</v>
      </c>
      <c r="D238" s="25">
        <f>D237+B237</f>
        <v>0.69583333333333208</v>
      </c>
      <c r="E238" s="25">
        <f>E237+B237</f>
        <v>0.71666666666666534</v>
      </c>
      <c r="F238" s="85"/>
    </row>
    <row r="239" spans="1:9" ht="19.5" customHeight="1">
      <c r="A239" s="24" t="s">
        <v>29</v>
      </c>
      <c r="B239" s="79">
        <v>6.9444444444444447E-4</v>
      </c>
      <c r="C239" s="78"/>
      <c r="D239" s="25">
        <f>D238+C238</f>
        <v>0.69652777777777652</v>
      </c>
      <c r="E239" s="25">
        <f>E238+C238</f>
        <v>0.71736111111110978</v>
      </c>
      <c r="F239" s="85"/>
    </row>
    <row r="240" spans="1:9" ht="19.5" customHeight="1">
      <c r="A240" s="24" t="s">
        <v>30</v>
      </c>
      <c r="B240" s="80"/>
      <c r="C240" s="77">
        <v>1.3888888888888889E-3</v>
      </c>
      <c r="D240" s="25">
        <f>D239+B239</f>
        <v>0.69722222222222097</v>
      </c>
      <c r="E240" s="25">
        <f>E239+B239</f>
        <v>0.71805555555555423</v>
      </c>
      <c r="F240" s="85"/>
    </row>
    <row r="241" spans="1:10" ht="19.5" customHeight="1">
      <c r="A241" s="24" t="s">
        <v>23</v>
      </c>
      <c r="B241" s="79">
        <v>1.3888888888888889E-3</v>
      </c>
      <c r="C241" s="78"/>
      <c r="D241" s="25">
        <f>D240+C240</f>
        <v>0.69861111111110985</v>
      </c>
      <c r="E241" s="25">
        <f>E240+C240</f>
        <v>0.71944444444444311</v>
      </c>
      <c r="F241" s="85"/>
    </row>
    <row r="242" spans="1:10" ht="19.5" customHeight="1">
      <c r="A242" s="24" t="s">
        <v>31</v>
      </c>
      <c r="B242" s="80"/>
      <c r="C242" s="77">
        <v>1.3888888888888889E-3</v>
      </c>
      <c r="D242" s="25">
        <f>D241+B241</f>
        <v>0.69999999999999873</v>
      </c>
      <c r="E242" s="25">
        <f>E241+B241</f>
        <v>0.72083333333333199</v>
      </c>
      <c r="F242" s="85"/>
    </row>
    <row r="243" spans="1:10" ht="19.5" customHeight="1">
      <c r="A243" s="24" t="s">
        <v>32</v>
      </c>
      <c r="B243" s="79">
        <v>1.3888888888888889E-3</v>
      </c>
      <c r="C243" s="78"/>
      <c r="D243" s="25">
        <f>D242+C242</f>
        <v>0.70138888888888762</v>
      </c>
      <c r="E243" s="25">
        <f>E242+C242</f>
        <v>0.72222222222222088</v>
      </c>
      <c r="F243" s="85"/>
    </row>
    <row r="244" spans="1:10" ht="19.5" customHeight="1">
      <c r="A244" s="24" t="s">
        <v>33</v>
      </c>
      <c r="B244" s="80"/>
      <c r="C244" s="77">
        <v>1.38888888888889E-3</v>
      </c>
      <c r="D244" s="25">
        <f>D243+B243</f>
        <v>0.7027777777777765</v>
      </c>
      <c r="E244" s="25">
        <f>E243+B243</f>
        <v>0.72361111111110976</v>
      </c>
      <c r="F244" s="85"/>
    </row>
    <row r="245" spans="1:10" ht="19.5" customHeight="1">
      <c r="A245" s="24" t="s">
        <v>34</v>
      </c>
      <c r="B245" s="79">
        <v>6.9444444444444447E-4</v>
      </c>
      <c r="C245" s="78"/>
      <c r="D245" s="25">
        <f>D244+C244</f>
        <v>0.70416666666666539</v>
      </c>
      <c r="E245" s="25">
        <f>E244+C244</f>
        <v>0.72499999999999865</v>
      </c>
      <c r="F245" s="85"/>
      <c r="G245" s="31"/>
      <c r="H245" s="31"/>
    </row>
    <row r="246" spans="1:10" ht="19.5" customHeight="1">
      <c r="A246" s="17" t="s">
        <v>35</v>
      </c>
      <c r="B246" s="80"/>
      <c r="C246" s="82"/>
      <c r="D246" s="26">
        <f>D245+B245</f>
        <v>0.70486111111110983</v>
      </c>
      <c r="E246" s="26">
        <f>E245+B245</f>
        <v>0.72569444444444309</v>
      </c>
      <c r="F246" s="86"/>
    </row>
    <row r="247" spans="1:10" ht="19.5" customHeight="1">
      <c r="A247" s="22">
        <f>SUM(B247:B270,C248:C270)</f>
        <v>3.541666666666668E-2</v>
      </c>
      <c r="B247" s="77">
        <v>2.0833333333333333E-3</v>
      </c>
      <c r="C247" s="83"/>
      <c r="D247" s="23">
        <v>1</v>
      </c>
      <c r="E247" s="23">
        <v>3</v>
      </c>
      <c r="F247" s="84" t="s">
        <v>40</v>
      </c>
    </row>
    <row r="248" spans="1:10" ht="19.5" customHeight="1">
      <c r="A248" s="42" t="s">
        <v>20</v>
      </c>
      <c r="B248" s="78"/>
      <c r="C248" s="77">
        <v>1.3888888888888889E-3</v>
      </c>
      <c r="D248" s="26">
        <f>D246+B247</f>
        <v>0.70694444444444315</v>
      </c>
      <c r="E248" s="26">
        <f>E246+B247+G248</f>
        <v>0.73124999999999862</v>
      </c>
      <c r="F248" s="85"/>
      <c r="G248" s="21">
        <v>3.472222222222222E-3</v>
      </c>
    </row>
    <row r="249" spans="1:10" ht="19.5" customHeight="1">
      <c r="A249" s="24" t="s">
        <v>21</v>
      </c>
      <c r="B249" s="79">
        <v>1.3888888888888889E-3</v>
      </c>
      <c r="C249" s="78"/>
      <c r="D249" s="25">
        <f>D248+C248</f>
        <v>0.70833333333333204</v>
      </c>
      <c r="E249" s="25">
        <f>E248+C248</f>
        <v>0.73263888888888751</v>
      </c>
      <c r="F249" s="85"/>
    </row>
    <row r="250" spans="1:10" ht="19.5" customHeight="1">
      <c r="A250" s="24" t="s">
        <v>22</v>
      </c>
      <c r="B250" s="80"/>
      <c r="C250" s="77">
        <v>1.38888888888889E-3</v>
      </c>
      <c r="D250" s="25">
        <f>D249+B249</f>
        <v>0.70972222222222092</v>
      </c>
      <c r="E250" s="25">
        <f>E249+B249</f>
        <v>0.73402777777777639</v>
      </c>
      <c r="F250" s="85"/>
    </row>
    <row r="251" spans="1:10" ht="19.5" customHeight="1">
      <c r="A251" s="24" t="s">
        <v>23</v>
      </c>
      <c r="B251" s="79">
        <v>1.38888888888889E-3</v>
      </c>
      <c r="C251" s="78"/>
      <c r="D251" s="25">
        <f>D250+C250</f>
        <v>0.71111111111110981</v>
      </c>
      <c r="E251" s="25">
        <f>E250+C250</f>
        <v>0.73541666666666528</v>
      </c>
      <c r="F251" s="85"/>
    </row>
    <row r="252" spans="1:10" ht="19.5" customHeight="1">
      <c r="A252" s="24" t="s">
        <v>24</v>
      </c>
      <c r="B252" s="80"/>
      <c r="C252" s="77">
        <v>1.3888888888888889E-3</v>
      </c>
      <c r="D252" s="25">
        <f>D251+B251</f>
        <v>0.71249999999999869</v>
      </c>
      <c r="E252" s="25">
        <f>E251+B251</f>
        <v>0.73680555555555416</v>
      </c>
      <c r="F252" s="85"/>
      <c r="J252" s="31"/>
    </row>
    <row r="253" spans="1:10" ht="19.5" customHeight="1">
      <c r="A253" s="24" t="s">
        <v>25</v>
      </c>
      <c r="B253" s="79">
        <v>1.3888888888888889E-3</v>
      </c>
      <c r="C253" s="78"/>
      <c r="D253" s="25">
        <f>D252+C252</f>
        <v>0.71388888888888757</v>
      </c>
      <c r="E253" s="25">
        <f>E252+C252</f>
        <v>0.73819444444444304</v>
      </c>
      <c r="F253" s="85"/>
    </row>
    <row r="254" spans="1:10" ht="19.5" customHeight="1">
      <c r="A254" s="24" t="s">
        <v>26</v>
      </c>
      <c r="B254" s="80"/>
      <c r="C254" s="77">
        <v>1.38888888888889E-3</v>
      </c>
      <c r="D254" s="25">
        <f>D253+B253</f>
        <v>0.71527777777777646</v>
      </c>
      <c r="E254" s="25">
        <f>E253+B253</f>
        <v>0.73958333333333193</v>
      </c>
      <c r="F254" s="85"/>
    </row>
    <row r="255" spans="1:10" ht="19.5" customHeight="1">
      <c r="A255" s="24" t="s">
        <v>27</v>
      </c>
      <c r="B255" s="79">
        <v>2.0833333333333333E-3</v>
      </c>
      <c r="C255" s="78"/>
      <c r="D255" s="25">
        <f>D254+C254</f>
        <v>0.71666666666666534</v>
      </c>
      <c r="E255" s="25">
        <f>E254+C254</f>
        <v>0.74097222222222081</v>
      </c>
      <c r="F255" s="85"/>
    </row>
    <row r="256" spans="1:10" ht="19.5" customHeight="1">
      <c r="A256" s="24" t="s">
        <v>28</v>
      </c>
      <c r="B256" s="80"/>
      <c r="C256" s="77">
        <v>2.0833333333333333E-3</v>
      </c>
      <c r="D256" s="25">
        <f>D255+B255</f>
        <v>0.71874999999999867</v>
      </c>
      <c r="E256" s="25">
        <f>E255+B255</f>
        <v>0.74305555555555414</v>
      </c>
      <c r="F256" s="85"/>
    </row>
    <row r="257" spans="1:8" ht="19.5" customHeight="1">
      <c r="A257" s="17" t="s">
        <v>6</v>
      </c>
      <c r="B257" s="79">
        <v>3.472222222222222E-3</v>
      </c>
      <c r="C257" s="78"/>
      <c r="D257" s="26">
        <f>D256+C256</f>
        <v>0.72083333333333199</v>
      </c>
      <c r="E257" s="26">
        <f>E256+C256</f>
        <v>0.74513888888888746</v>
      </c>
      <c r="F257" s="85"/>
    </row>
    <row r="258" spans="1:8" ht="19.5" customHeight="1">
      <c r="A258" s="49" t="s">
        <v>6</v>
      </c>
      <c r="B258" s="80"/>
      <c r="C258" s="77">
        <v>2.7777777777777779E-3</v>
      </c>
      <c r="D258" s="26">
        <f>D257+B257</f>
        <v>0.7243055555555542</v>
      </c>
      <c r="E258" s="26">
        <f>E257+B257</f>
        <v>0.74861111111110967</v>
      </c>
      <c r="F258" s="85"/>
    </row>
    <row r="259" spans="1:8" ht="19.5" customHeight="1">
      <c r="A259" s="24" t="s">
        <v>7</v>
      </c>
      <c r="B259" s="79">
        <v>1.3888888888888889E-3</v>
      </c>
      <c r="C259" s="78"/>
      <c r="D259" s="25">
        <f>D258+C258</f>
        <v>0.72708333333333197</v>
      </c>
      <c r="E259" s="25">
        <f>E258+C258</f>
        <v>0.75138888888888744</v>
      </c>
      <c r="F259" s="85"/>
    </row>
    <row r="260" spans="1:8" ht="19.5" customHeight="1">
      <c r="A260" s="24" t="s">
        <v>8</v>
      </c>
      <c r="B260" s="80"/>
      <c r="C260" s="77">
        <v>1.38888888888889E-3</v>
      </c>
      <c r="D260" s="25">
        <f>D259+B259</f>
        <v>0.72847222222222086</v>
      </c>
      <c r="E260" s="25">
        <f>E259+B259</f>
        <v>0.75277777777777632</v>
      </c>
      <c r="F260" s="85"/>
    </row>
    <row r="261" spans="1:8" ht="19.5" customHeight="1">
      <c r="A261" s="24" t="s">
        <v>26</v>
      </c>
      <c r="B261" s="79">
        <v>1.38888888888889E-3</v>
      </c>
      <c r="C261" s="78"/>
      <c r="D261" s="25">
        <f>D260+C260</f>
        <v>0.72986111111110974</v>
      </c>
      <c r="E261" s="25">
        <f>E260+C260</f>
        <v>0.75416666666666521</v>
      </c>
      <c r="F261" s="85"/>
    </row>
    <row r="262" spans="1:8" ht="19.5" customHeight="1">
      <c r="A262" s="24" t="s">
        <v>25</v>
      </c>
      <c r="B262" s="80"/>
      <c r="C262" s="77">
        <v>6.9444444444444447E-4</v>
      </c>
      <c r="D262" s="25">
        <f>D261+B261</f>
        <v>0.73124999999999862</v>
      </c>
      <c r="E262" s="25">
        <f>E261+B261</f>
        <v>0.75555555555555409</v>
      </c>
      <c r="F262" s="85"/>
    </row>
    <row r="263" spans="1:8" ht="19.5" customHeight="1">
      <c r="A263" s="24" t="s">
        <v>29</v>
      </c>
      <c r="B263" s="79">
        <v>6.9444444444444447E-4</v>
      </c>
      <c r="C263" s="78"/>
      <c r="D263" s="25">
        <f>D262+C262</f>
        <v>0.73194444444444307</v>
      </c>
      <c r="E263" s="25">
        <f>E262+C262</f>
        <v>0.75624999999999853</v>
      </c>
      <c r="F263" s="85"/>
    </row>
    <row r="264" spans="1:8" ht="19.5" customHeight="1">
      <c r="A264" s="24" t="s">
        <v>30</v>
      </c>
      <c r="B264" s="80"/>
      <c r="C264" s="77">
        <v>1.3888888888888889E-3</v>
      </c>
      <c r="D264" s="25">
        <f>D263+B263</f>
        <v>0.73263888888888751</v>
      </c>
      <c r="E264" s="25">
        <f>E263+B263</f>
        <v>0.75694444444444298</v>
      </c>
      <c r="F264" s="85"/>
    </row>
    <row r="265" spans="1:8" ht="19.5" customHeight="1">
      <c r="A265" s="24" t="s">
        <v>23</v>
      </c>
      <c r="B265" s="79">
        <v>1.3888888888888889E-3</v>
      </c>
      <c r="C265" s="78"/>
      <c r="D265" s="25">
        <f>D264+C264</f>
        <v>0.73402777777777639</v>
      </c>
      <c r="E265" s="25">
        <f>E264+C264</f>
        <v>0.75833333333333186</v>
      </c>
      <c r="F265" s="85"/>
    </row>
    <row r="266" spans="1:8" ht="19.5" customHeight="1">
      <c r="A266" s="24" t="s">
        <v>31</v>
      </c>
      <c r="B266" s="80"/>
      <c r="C266" s="77">
        <v>1.3888888888888889E-3</v>
      </c>
      <c r="D266" s="25">
        <f>D265+B265</f>
        <v>0.73541666666666528</v>
      </c>
      <c r="E266" s="25">
        <f>E265+B265</f>
        <v>0.75972222222222074</v>
      </c>
      <c r="F266" s="85"/>
    </row>
    <row r="267" spans="1:8" ht="19.5" customHeight="1">
      <c r="A267" s="24" t="s">
        <v>32</v>
      </c>
      <c r="B267" s="79">
        <v>1.3888888888888889E-3</v>
      </c>
      <c r="C267" s="78"/>
      <c r="D267" s="25">
        <f>D266+C266</f>
        <v>0.73680555555555416</v>
      </c>
      <c r="E267" s="25">
        <f>E266+C266</f>
        <v>0.76111111111110963</v>
      </c>
      <c r="F267" s="85"/>
      <c r="G267" s="31"/>
      <c r="H267" s="31"/>
    </row>
    <row r="268" spans="1:8" ht="19.5" customHeight="1">
      <c r="A268" s="24" t="s">
        <v>33</v>
      </c>
      <c r="B268" s="80"/>
      <c r="C268" s="77">
        <v>1.38888888888889E-3</v>
      </c>
      <c r="D268" s="25">
        <f>D267+B267</f>
        <v>0.73819444444444304</v>
      </c>
      <c r="E268" s="25">
        <f>E267+B267</f>
        <v>0.76249999999999851</v>
      </c>
      <c r="F268" s="85"/>
    </row>
    <row r="269" spans="1:8" ht="19.5" customHeight="1">
      <c r="A269" s="24" t="s">
        <v>34</v>
      </c>
      <c r="B269" s="79">
        <v>6.9444444444444447E-4</v>
      </c>
      <c r="C269" s="78"/>
      <c r="D269" s="25">
        <f>D268+C268</f>
        <v>0.73958333333333193</v>
      </c>
      <c r="E269" s="25">
        <f>E268+C268</f>
        <v>0.7638888888888874</v>
      </c>
      <c r="F269" s="85"/>
    </row>
    <row r="270" spans="1:8" ht="19.5" customHeight="1">
      <c r="A270" s="17" t="s">
        <v>35</v>
      </c>
      <c r="B270" s="80"/>
      <c r="C270" s="82"/>
      <c r="D270" s="26">
        <f>D269+B269</f>
        <v>0.74027777777777637</v>
      </c>
      <c r="E270" s="26">
        <f>E269+B269</f>
        <v>0.76458333333333184</v>
      </c>
      <c r="F270" s="86"/>
    </row>
    <row r="271" spans="1:8" ht="19.5" customHeight="1">
      <c r="A271" s="22">
        <f>SUM(B271:B294,C272:C294)</f>
        <v>3.6805555555555564E-2</v>
      </c>
      <c r="B271" s="77">
        <v>3.472222222222222E-3</v>
      </c>
      <c r="C271" s="83"/>
      <c r="D271" s="23">
        <v>1</v>
      </c>
      <c r="E271" s="23">
        <v>3</v>
      </c>
      <c r="F271" s="84" t="s">
        <v>41</v>
      </c>
    </row>
    <row r="272" spans="1:8" ht="19.5" customHeight="1">
      <c r="A272" s="42" t="s">
        <v>20</v>
      </c>
      <c r="B272" s="78"/>
      <c r="C272" s="77">
        <v>1.3888888888888889E-3</v>
      </c>
      <c r="D272" s="26">
        <f>D270+B271+G272</f>
        <v>0.74722222222222079</v>
      </c>
      <c r="E272" s="26">
        <f>E270+B271</f>
        <v>0.76805555555555405</v>
      </c>
      <c r="F272" s="85"/>
      <c r="G272" s="21">
        <v>3.472222222222222E-3</v>
      </c>
    </row>
    <row r="273" spans="1:10" ht="19.5" customHeight="1">
      <c r="A273" s="24" t="s">
        <v>21</v>
      </c>
      <c r="B273" s="79">
        <v>1.3888888888888889E-3</v>
      </c>
      <c r="C273" s="78"/>
      <c r="D273" s="25">
        <f>D272+C272</f>
        <v>0.74861111111110967</v>
      </c>
      <c r="E273" s="25">
        <f>E272+C272</f>
        <v>0.76944444444444293</v>
      </c>
      <c r="F273" s="85"/>
    </row>
    <row r="274" spans="1:10" ht="19.5" customHeight="1">
      <c r="A274" s="24" t="s">
        <v>22</v>
      </c>
      <c r="B274" s="80"/>
      <c r="C274" s="77">
        <v>1.38888888888889E-3</v>
      </c>
      <c r="D274" s="25">
        <f>D273+B273</f>
        <v>0.74999999999999856</v>
      </c>
      <c r="E274" s="25">
        <f>E273+B273</f>
        <v>0.77083333333333182</v>
      </c>
      <c r="F274" s="85"/>
    </row>
    <row r="275" spans="1:10" ht="19.5" customHeight="1">
      <c r="A275" s="24" t="s">
        <v>23</v>
      </c>
      <c r="B275" s="79">
        <v>1.38888888888889E-3</v>
      </c>
      <c r="C275" s="78"/>
      <c r="D275" s="25">
        <f>D274+C274</f>
        <v>0.75138888888888744</v>
      </c>
      <c r="E275" s="25">
        <f>E274+C274</f>
        <v>0.7722222222222207</v>
      </c>
      <c r="F275" s="85"/>
    </row>
    <row r="276" spans="1:10" ht="19.5" customHeight="1">
      <c r="A276" s="24" t="s">
        <v>24</v>
      </c>
      <c r="B276" s="80"/>
      <c r="C276" s="77">
        <v>1.3888888888888889E-3</v>
      </c>
      <c r="D276" s="25">
        <f>D275+B275</f>
        <v>0.75277777777777632</v>
      </c>
      <c r="E276" s="25">
        <f>E275+B275</f>
        <v>0.77361111111110958</v>
      </c>
      <c r="F276" s="85"/>
    </row>
    <row r="277" spans="1:10" ht="19.5" customHeight="1">
      <c r="A277" s="24" t="s">
        <v>25</v>
      </c>
      <c r="B277" s="79">
        <v>1.3888888888888889E-3</v>
      </c>
      <c r="C277" s="78"/>
      <c r="D277" s="25">
        <f>D276+C276</f>
        <v>0.75416666666666521</v>
      </c>
      <c r="E277" s="25">
        <f>E276+C276</f>
        <v>0.77499999999999847</v>
      </c>
      <c r="F277" s="85"/>
      <c r="J277" s="31"/>
    </row>
    <row r="278" spans="1:10" ht="19.5" customHeight="1">
      <c r="A278" s="24" t="s">
        <v>26</v>
      </c>
      <c r="B278" s="80"/>
      <c r="C278" s="77">
        <v>1.38888888888889E-3</v>
      </c>
      <c r="D278" s="25">
        <f>D277+B277</f>
        <v>0.75555555555555409</v>
      </c>
      <c r="E278" s="25">
        <f>E277+B277</f>
        <v>0.77638888888888735</v>
      </c>
      <c r="F278" s="85"/>
    </row>
    <row r="279" spans="1:10" ht="19.5" customHeight="1">
      <c r="A279" s="24" t="s">
        <v>27</v>
      </c>
      <c r="B279" s="79">
        <v>2.0833333333333333E-3</v>
      </c>
      <c r="C279" s="78"/>
      <c r="D279" s="25">
        <f>D278+C278</f>
        <v>0.75694444444444298</v>
      </c>
      <c r="E279" s="25">
        <f>E278+C278</f>
        <v>0.77777777777777624</v>
      </c>
      <c r="F279" s="85"/>
      <c r="G279" s="31"/>
    </row>
    <row r="280" spans="1:10" ht="19.5" customHeight="1">
      <c r="A280" s="24" t="s">
        <v>28</v>
      </c>
      <c r="B280" s="80"/>
      <c r="C280" s="77">
        <v>2.0833333333333333E-3</v>
      </c>
      <c r="D280" s="25">
        <f>D279+B279</f>
        <v>0.7590277777777763</v>
      </c>
      <c r="E280" s="25">
        <f>E279+B279</f>
        <v>0.77986111111110956</v>
      </c>
      <c r="F280" s="85"/>
    </row>
    <row r="281" spans="1:10" ht="19.5" customHeight="1">
      <c r="A281" s="17" t="s">
        <v>6</v>
      </c>
      <c r="B281" s="79">
        <v>3.472222222222222E-3</v>
      </c>
      <c r="C281" s="78"/>
      <c r="D281" s="26">
        <f>D280+C280</f>
        <v>0.76111111111110963</v>
      </c>
      <c r="E281" s="26">
        <f>E280+C280</f>
        <v>0.78194444444444289</v>
      </c>
      <c r="F281" s="85"/>
    </row>
    <row r="282" spans="1:10" ht="19.5" customHeight="1">
      <c r="A282" s="49" t="s">
        <v>6</v>
      </c>
      <c r="B282" s="80"/>
      <c r="C282" s="77">
        <v>2.7777777777777779E-3</v>
      </c>
      <c r="D282" s="26">
        <f>D281+B281</f>
        <v>0.76458333333333184</v>
      </c>
      <c r="E282" s="26">
        <f>E281+B281</f>
        <v>0.7854166666666651</v>
      </c>
      <c r="F282" s="85"/>
    </row>
    <row r="283" spans="1:10" ht="19.5" customHeight="1">
      <c r="A283" s="24" t="s">
        <v>7</v>
      </c>
      <c r="B283" s="79">
        <v>1.3888888888888889E-3</v>
      </c>
      <c r="C283" s="78"/>
      <c r="D283" s="25">
        <f>D282+C282</f>
        <v>0.76736111111110961</v>
      </c>
      <c r="E283" s="25">
        <f>E282+C282</f>
        <v>0.78819444444444287</v>
      </c>
      <c r="F283" s="85"/>
    </row>
    <row r="284" spans="1:10" ht="19.5" customHeight="1">
      <c r="A284" s="24" t="s">
        <v>8</v>
      </c>
      <c r="B284" s="80"/>
      <c r="C284" s="77">
        <v>1.38888888888889E-3</v>
      </c>
      <c r="D284" s="25">
        <f>D283+B283</f>
        <v>0.76874999999999849</v>
      </c>
      <c r="E284" s="25">
        <f>E283+B283</f>
        <v>0.78958333333333175</v>
      </c>
      <c r="F284" s="85"/>
    </row>
    <row r="285" spans="1:10" ht="19.5" customHeight="1">
      <c r="A285" s="24" t="s">
        <v>26</v>
      </c>
      <c r="B285" s="79">
        <v>1.38888888888889E-3</v>
      </c>
      <c r="C285" s="78"/>
      <c r="D285" s="25">
        <f>D284+C284</f>
        <v>0.77013888888888737</v>
      </c>
      <c r="E285" s="25">
        <f>E284+C284</f>
        <v>0.79097222222222063</v>
      </c>
      <c r="F285" s="85"/>
    </row>
    <row r="286" spans="1:10" ht="19.5" customHeight="1">
      <c r="A286" s="24" t="s">
        <v>25</v>
      </c>
      <c r="B286" s="80"/>
      <c r="C286" s="77">
        <v>6.9444444444444447E-4</v>
      </c>
      <c r="D286" s="25">
        <f>D285+B285</f>
        <v>0.77152777777777626</v>
      </c>
      <c r="E286" s="25">
        <f>E285+B285</f>
        <v>0.79236111111110952</v>
      </c>
      <c r="F286" s="85"/>
    </row>
    <row r="287" spans="1:10" ht="19.5" customHeight="1">
      <c r="A287" s="24" t="s">
        <v>29</v>
      </c>
      <c r="B287" s="79">
        <v>6.9444444444444447E-4</v>
      </c>
      <c r="C287" s="78"/>
      <c r="D287" s="25">
        <f>D286+C286</f>
        <v>0.7722222222222207</v>
      </c>
      <c r="E287" s="25">
        <f>E286+C286</f>
        <v>0.79305555555555396</v>
      </c>
      <c r="F287" s="85"/>
    </row>
    <row r="288" spans="1:10" ht="19.5" customHeight="1">
      <c r="A288" s="24" t="s">
        <v>30</v>
      </c>
      <c r="B288" s="80"/>
      <c r="C288" s="77">
        <v>1.3888888888888889E-3</v>
      </c>
      <c r="D288" s="25">
        <f>D287+B287</f>
        <v>0.77291666666666514</v>
      </c>
      <c r="E288" s="25">
        <f>E287+B287</f>
        <v>0.7937499999999984</v>
      </c>
      <c r="F288" s="85"/>
    </row>
    <row r="289" spans="1:8" ht="19.5" customHeight="1">
      <c r="A289" s="24" t="s">
        <v>23</v>
      </c>
      <c r="B289" s="79">
        <v>1.3888888888888889E-3</v>
      </c>
      <c r="C289" s="78"/>
      <c r="D289" s="25">
        <f>D288+C288</f>
        <v>0.77430555555555403</v>
      </c>
      <c r="E289" s="25">
        <f>E288+C288</f>
        <v>0.79513888888888729</v>
      </c>
      <c r="F289" s="85"/>
    </row>
    <row r="290" spans="1:8" ht="19.5" customHeight="1">
      <c r="A290" s="24" t="s">
        <v>31</v>
      </c>
      <c r="B290" s="80"/>
      <c r="C290" s="77">
        <v>1.3888888888888889E-3</v>
      </c>
      <c r="D290" s="25">
        <f>D289+B289</f>
        <v>0.77569444444444291</v>
      </c>
      <c r="E290" s="25">
        <f>E289+B289</f>
        <v>0.79652777777777617</v>
      </c>
      <c r="F290" s="85"/>
    </row>
    <row r="291" spans="1:8" ht="19.5" customHeight="1">
      <c r="A291" s="24" t="s">
        <v>32</v>
      </c>
      <c r="B291" s="79">
        <v>1.3888888888888889E-3</v>
      </c>
      <c r="C291" s="78"/>
      <c r="D291" s="25">
        <f>D290+C290</f>
        <v>0.77708333333333179</v>
      </c>
      <c r="E291" s="25">
        <f>E290+C290</f>
        <v>0.79791666666666505</v>
      </c>
      <c r="F291" s="85"/>
    </row>
    <row r="292" spans="1:8" ht="19.5" customHeight="1">
      <c r="A292" s="24" t="s">
        <v>33</v>
      </c>
      <c r="B292" s="80"/>
      <c r="C292" s="77">
        <v>1.38888888888889E-3</v>
      </c>
      <c r="D292" s="25">
        <f>D291+B291</f>
        <v>0.77847222222222068</v>
      </c>
      <c r="E292" s="25">
        <f>E291+B291</f>
        <v>0.79930555555555394</v>
      </c>
      <c r="F292" s="85"/>
    </row>
    <row r="293" spans="1:8" ht="19.5" customHeight="1">
      <c r="A293" s="24" t="s">
        <v>34</v>
      </c>
      <c r="B293" s="79">
        <v>6.9444444444444447E-4</v>
      </c>
      <c r="C293" s="78"/>
      <c r="D293" s="25">
        <f>D292+C292</f>
        <v>0.77986111111110956</v>
      </c>
      <c r="E293" s="25">
        <f>E292+C292</f>
        <v>0.80069444444444282</v>
      </c>
      <c r="F293" s="85"/>
    </row>
    <row r="294" spans="1:8" ht="19.5" customHeight="1">
      <c r="A294" s="17" t="s">
        <v>35</v>
      </c>
      <c r="B294" s="80"/>
      <c r="C294" s="82"/>
      <c r="D294" s="26">
        <f>D293+B293</f>
        <v>0.780555555555554</v>
      </c>
      <c r="E294" s="26">
        <f>E293+B293</f>
        <v>0.80138888888888726</v>
      </c>
      <c r="F294" s="86"/>
    </row>
    <row r="295" spans="1:8" ht="19.5" customHeight="1">
      <c r="A295" s="22">
        <f>SUM(B295:B318,C296:C318)</f>
        <v>4.3750000000000011E-2</v>
      </c>
      <c r="B295" s="77">
        <v>1.0416666666666666E-2</v>
      </c>
      <c r="C295" s="83"/>
      <c r="D295" s="23">
        <v>1</v>
      </c>
      <c r="E295" s="23">
        <v>3</v>
      </c>
      <c r="F295" s="84" t="s">
        <v>42</v>
      </c>
    </row>
    <row r="296" spans="1:8" ht="19.5" customHeight="1">
      <c r="A296" s="42" t="s">
        <v>20</v>
      </c>
      <c r="B296" s="78"/>
      <c r="C296" s="77">
        <v>1.3888888888888889E-3</v>
      </c>
      <c r="D296" s="60">
        <f>D294+B295</f>
        <v>0.79097222222222063</v>
      </c>
      <c r="E296" s="45">
        <f>E294+B295-H296</f>
        <v>0.81180555555555389</v>
      </c>
      <c r="F296" s="85"/>
      <c r="H296" s="36"/>
    </row>
    <row r="297" spans="1:8" ht="19.5" customHeight="1">
      <c r="A297" s="24" t="s">
        <v>21</v>
      </c>
      <c r="B297" s="79">
        <v>1.3888888888888889E-3</v>
      </c>
      <c r="C297" s="78"/>
      <c r="D297" s="61">
        <f>D296+C296</f>
        <v>0.79236111111110952</v>
      </c>
      <c r="E297" s="46">
        <f>E296+C296</f>
        <v>0.81319444444444278</v>
      </c>
      <c r="F297" s="85"/>
    </row>
    <row r="298" spans="1:8" ht="19.5" customHeight="1">
      <c r="A298" s="24" t="s">
        <v>22</v>
      </c>
      <c r="B298" s="80"/>
      <c r="C298" s="77">
        <v>1.38888888888889E-3</v>
      </c>
      <c r="D298" s="61">
        <f>D297+B297</f>
        <v>0.7937499999999984</v>
      </c>
      <c r="E298" s="46">
        <f>E297+B297</f>
        <v>0.81458333333333166</v>
      </c>
      <c r="F298" s="85"/>
    </row>
    <row r="299" spans="1:8" ht="19.5" customHeight="1">
      <c r="A299" s="24" t="s">
        <v>23</v>
      </c>
      <c r="B299" s="79">
        <v>1.38888888888889E-3</v>
      </c>
      <c r="C299" s="78"/>
      <c r="D299" s="61">
        <f>D298+C298</f>
        <v>0.79513888888888729</v>
      </c>
      <c r="E299" s="46">
        <f>E298+C298</f>
        <v>0.81597222222222054</v>
      </c>
      <c r="F299" s="85"/>
    </row>
    <row r="300" spans="1:8" ht="19.5" customHeight="1">
      <c r="A300" s="24" t="s">
        <v>24</v>
      </c>
      <c r="B300" s="80"/>
      <c r="C300" s="77">
        <v>1.3888888888888889E-3</v>
      </c>
      <c r="D300" s="61">
        <f>D299+B299</f>
        <v>0.79652777777777617</v>
      </c>
      <c r="E300" s="46">
        <f>E299+B299</f>
        <v>0.81736111111110943</v>
      </c>
      <c r="F300" s="85"/>
    </row>
    <row r="301" spans="1:8" ht="19.5" customHeight="1">
      <c r="A301" s="24" t="s">
        <v>25</v>
      </c>
      <c r="B301" s="79">
        <v>1.3888888888888889E-3</v>
      </c>
      <c r="C301" s="78"/>
      <c r="D301" s="61">
        <f>D300+C300</f>
        <v>0.79791666666666505</v>
      </c>
      <c r="E301" s="46">
        <f>E300+C300</f>
        <v>0.81874999999999831</v>
      </c>
      <c r="F301" s="85"/>
    </row>
    <row r="302" spans="1:8" ht="19.5" customHeight="1">
      <c r="A302" s="24" t="s">
        <v>26</v>
      </c>
      <c r="B302" s="80"/>
      <c r="C302" s="77">
        <v>1.38888888888889E-3</v>
      </c>
      <c r="D302" s="61">
        <f>D301+B301</f>
        <v>0.79930555555555394</v>
      </c>
      <c r="E302" s="46">
        <f>E301+B301</f>
        <v>0.8201388888888872</v>
      </c>
      <c r="F302" s="85"/>
    </row>
    <row r="303" spans="1:8" ht="19.5" customHeight="1">
      <c r="A303" s="24" t="s">
        <v>27</v>
      </c>
      <c r="B303" s="79">
        <v>2.0833333333333333E-3</v>
      </c>
      <c r="C303" s="78"/>
      <c r="D303" s="61">
        <f>D302+C302</f>
        <v>0.80069444444444282</v>
      </c>
      <c r="E303" s="46">
        <f>E302+C302</f>
        <v>0.82152777777777608</v>
      </c>
      <c r="F303" s="85"/>
    </row>
    <row r="304" spans="1:8" ht="19.5" customHeight="1">
      <c r="A304" s="24" t="s">
        <v>28</v>
      </c>
      <c r="B304" s="80"/>
      <c r="C304" s="77">
        <v>2.0833333333333333E-3</v>
      </c>
      <c r="D304" s="61">
        <f>D303+B303</f>
        <v>0.80277777777777615</v>
      </c>
      <c r="E304" s="46">
        <f>E303+B303</f>
        <v>0.82361111111110941</v>
      </c>
      <c r="F304" s="85"/>
    </row>
    <row r="305" spans="1:8" ht="19.5" customHeight="1">
      <c r="A305" s="17" t="s">
        <v>6</v>
      </c>
      <c r="B305" s="79">
        <v>3.472222222222222E-3</v>
      </c>
      <c r="C305" s="78"/>
      <c r="D305" s="60">
        <f>D304+C304</f>
        <v>0.80486111111110947</v>
      </c>
      <c r="E305" s="45">
        <f>E304+C304</f>
        <v>0.82569444444444273</v>
      </c>
      <c r="F305" s="85"/>
    </row>
    <row r="306" spans="1:8" ht="19.5" customHeight="1">
      <c r="A306" s="49" t="s">
        <v>6</v>
      </c>
      <c r="B306" s="80"/>
      <c r="C306" s="77">
        <v>2.7777777777777779E-3</v>
      </c>
      <c r="D306" s="60">
        <f>D305+B305</f>
        <v>0.80833333333333168</v>
      </c>
      <c r="E306" s="45">
        <f>E305+B305</f>
        <v>0.82916666666666494</v>
      </c>
      <c r="F306" s="85"/>
    </row>
    <row r="307" spans="1:8" ht="19.5" customHeight="1">
      <c r="A307" s="24" t="s">
        <v>7</v>
      </c>
      <c r="B307" s="79">
        <v>1.3888888888888889E-3</v>
      </c>
      <c r="C307" s="78"/>
      <c r="D307" s="61">
        <f>D306+C306</f>
        <v>0.81111111111110945</v>
      </c>
      <c r="E307" s="46">
        <f>E306+C306</f>
        <v>0.83194444444444271</v>
      </c>
      <c r="F307" s="85"/>
    </row>
    <row r="308" spans="1:8" ht="19.5" customHeight="1">
      <c r="A308" s="24" t="s">
        <v>8</v>
      </c>
      <c r="B308" s="80"/>
      <c r="C308" s="77">
        <v>1.38888888888889E-3</v>
      </c>
      <c r="D308" s="61">
        <f>D307+B307</f>
        <v>0.81249999999999833</v>
      </c>
      <c r="E308" s="46">
        <f>E307+B307</f>
        <v>0.83333333333333159</v>
      </c>
      <c r="F308" s="85"/>
    </row>
    <row r="309" spans="1:8" ht="19.5" customHeight="1">
      <c r="A309" s="24" t="s">
        <v>26</v>
      </c>
      <c r="B309" s="79">
        <v>1.38888888888889E-3</v>
      </c>
      <c r="C309" s="78"/>
      <c r="D309" s="61">
        <f>D308+C308</f>
        <v>0.81388888888888722</v>
      </c>
      <c r="E309" s="46">
        <f>E308+C308</f>
        <v>0.83472222222222048</v>
      </c>
      <c r="F309" s="85"/>
    </row>
    <row r="310" spans="1:8" ht="19.5" customHeight="1">
      <c r="A310" s="24" t="s">
        <v>25</v>
      </c>
      <c r="B310" s="80"/>
      <c r="C310" s="77">
        <v>6.9444444444444447E-4</v>
      </c>
      <c r="D310" s="61">
        <f>D309+B309</f>
        <v>0.8152777777777761</v>
      </c>
      <c r="E310" s="46">
        <f>E309+B309</f>
        <v>0.83611111111110936</v>
      </c>
      <c r="F310" s="85"/>
    </row>
    <row r="311" spans="1:8" ht="19.5" customHeight="1">
      <c r="A311" s="24" t="s">
        <v>29</v>
      </c>
      <c r="B311" s="79">
        <v>6.9444444444444447E-4</v>
      </c>
      <c r="C311" s="78"/>
      <c r="D311" s="61">
        <f>D310+C310</f>
        <v>0.81597222222222054</v>
      </c>
      <c r="E311" s="46">
        <f>E310+C310</f>
        <v>0.8368055555555538</v>
      </c>
      <c r="F311" s="85"/>
    </row>
    <row r="312" spans="1:8" ht="19.5" customHeight="1">
      <c r="A312" s="24" t="s">
        <v>30</v>
      </c>
      <c r="B312" s="80"/>
      <c r="C312" s="77">
        <v>1.3888888888888889E-3</v>
      </c>
      <c r="D312" s="61">
        <f>D311+B311</f>
        <v>0.81666666666666499</v>
      </c>
      <c r="E312" s="46">
        <f>E311+B311</f>
        <v>0.83749999999999825</v>
      </c>
      <c r="F312" s="85"/>
    </row>
    <row r="313" spans="1:8" ht="19.5" customHeight="1">
      <c r="A313" s="24" t="s">
        <v>23</v>
      </c>
      <c r="B313" s="79">
        <v>1.3888888888888889E-3</v>
      </c>
      <c r="C313" s="78"/>
      <c r="D313" s="61">
        <f>D312+C312</f>
        <v>0.81805555555555387</v>
      </c>
      <c r="E313" s="46">
        <f>E312+C312</f>
        <v>0.83888888888888713</v>
      </c>
      <c r="F313" s="85"/>
    </row>
    <row r="314" spans="1:8" ht="19.5" customHeight="1">
      <c r="A314" s="24" t="s">
        <v>31</v>
      </c>
      <c r="B314" s="80"/>
      <c r="C314" s="77">
        <v>1.3888888888888889E-3</v>
      </c>
      <c r="D314" s="61">
        <f>D313+B313</f>
        <v>0.81944444444444275</v>
      </c>
      <c r="E314" s="46">
        <f>E313+B313</f>
        <v>0.84027777777777601</v>
      </c>
      <c r="F314" s="85"/>
    </row>
    <row r="315" spans="1:8" ht="19.5" customHeight="1">
      <c r="A315" s="24" t="s">
        <v>32</v>
      </c>
      <c r="B315" s="79">
        <v>1.3888888888888889E-3</v>
      </c>
      <c r="C315" s="78"/>
      <c r="D315" s="61">
        <f>D314+C314</f>
        <v>0.82083333333333164</v>
      </c>
      <c r="E315" s="46">
        <f>E314+C314</f>
        <v>0.8416666666666649</v>
      </c>
      <c r="F315" s="85"/>
    </row>
    <row r="316" spans="1:8" ht="19.5" customHeight="1">
      <c r="A316" s="24" t="s">
        <v>33</v>
      </c>
      <c r="B316" s="80"/>
      <c r="C316" s="77">
        <v>1.38888888888889E-3</v>
      </c>
      <c r="D316" s="61">
        <f>D315+B315</f>
        <v>0.82222222222222052</v>
      </c>
      <c r="E316" s="46">
        <f>E315+B315</f>
        <v>0.84305555555555378</v>
      </c>
      <c r="F316" s="85"/>
    </row>
    <row r="317" spans="1:8" ht="19.5" customHeight="1">
      <c r="A317" s="24" t="s">
        <v>34</v>
      </c>
      <c r="B317" s="79">
        <v>6.9444444444444447E-4</v>
      </c>
      <c r="C317" s="78"/>
      <c r="D317" s="61">
        <f>D316+C316</f>
        <v>0.82361111111110941</v>
      </c>
      <c r="E317" s="46">
        <f>E316+C316</f>
        <v>0.84444444444444267</v>
      </c>
      <c r="F317" s="85"/>
    </row>
    <row r="318" spans="1:8" ht="19.5" customHeight="1">
      <c r="A318" s="17" t="s">
        <v>35</v>
      </c>
      <c r="B318" s="80"/>
      <c r="C318" s="82"/>
      <c r="D318" s="60">
        <f>D317+B317</f>
        <v>0.82430555555555385</v>
      </c>
      <c r="E318" s="45">
        <f>E317+B317</f>
        <v>0.84513888888888711</v>
      </c>
      <c r="F318" s="86"/>
    </row>
    <row r="319" spans="1:8" ht="19.5" customHeight="1">
      <c r="A319" s="22">
        <f>SUM(B319:B342,C320:C342)</f>
        <v>3.8888888888888896E-2</v>
      </c>
      <c r="B319" s="77">
        <v>3.472222222222222E-3</v>
      </c>
      <c r="C319" s="83"/>
      <c r="D319" s="23">
        <v>1</v>
      </c>
      <c r="E319" s="23">
        <v>3</v>
      </c>
      <c r="F319" s="84" t="s">
        <v>43</v>
      </c>
    </row>
    <row r="320" spans="1:8" ht="19.5" customHeight="1">
      <c r="A320" s="42" t="s">
        <v>20</v>
      </c>
      <c r="B320" s="78"/>
      <c r="C320" s="77">
        <v>1.3888888888888889E-3</v>
      </c>
      <c r="D320" s="48">
        <f>D318+B319</f>
        <v>0.82777777777777606</v>
      </c>
      <c r="E320" s="45">
        <f>E318+B319+H320</f>
        <v>0.85277777777777597</v>
      </c>
      <c r="F320" s="85"/>
      <c r="H320" s="36">
        <v>4.1666666666666666E-3</v>
      </c>
    </row>
    <row r="321" spans="1:6" ht="19.5" customHeight="1">
      <c r="A321" s="24" t="s">
        <v>21</v>
      </c>
      <c r="B321" s="79">
        <v>1.3888888888888889E-3</v>
      </c>
      <c r="C321" s="78"/>
      <c r="D321" s="47">
        <f>D320+C320</f>
        <v>0.82916666666666494</v>
      </c>
      <c r="E321" s="46">
        <f>E320+C320</f>
        <v>0.85416666666666485</v>
      </c>
      <c r="F321" s="85"/>
    </row>
    <row r="322" spans="1:6" ht="19.5" customHeight="1">
      <c r="A322" s="24" t="s">
        <v>22</v>
      </c>
      <c r="B322" s="80"/>
      <c r="C322" s="77">
        <v>1.38888888888889E-3</v>
      </c>
      <c r="D322" s="47">
        <f>D321+B321</f>
        <v>0.83055555555555383</v>
      </c>
      <c r="E322" s="46">
        <f>E321+B321</f>
        <v>0.85555555555555374</v>
      </c>
      <c r="F322" s="85"/>
    </row>
    <row r="323" spans="1:6" ht="19.5" customHeight="1">
      <c r="A323" s="24" t="s">
        <v>23</v>
      </c>
      <c r="B323" s="79">
        <v>1.38888888888889E-3</v>
      </c>
      <c r="C323" s="78"/>
      <c r="D323" s="47">
        <f>D322+C322</f>
        <v>0.83194444444444271</v>
      </c>
      <c r="E323" s="46">
        <f>E322+C322</f>
        <v>0.85694444444444262</v>
      </c>
      <c r="F323" s="85"/>
    </row>
    <row r="324" spans="1:6" ht="19.5" customHeight="1">
      <c r="A324" s="24" t="s">
        <v>24</v>
      </c>
      <c r="B324" s="80"/>
      <c r="C324" s="77">
        <v>1.3888888888888889E-3</v>
      </c>
      <c r="D324" s="47">
        <f>D323+B323</f>
        <v>0.83333333333333159</v>
      </c>
      <c r="E324" s="46">
        <f>E323+B323</f>
        <v>0.85833333333333151</v>
      </c>
      <c r="F324" s="85"/>
    </row>
    <row r="325" spans="1:6" ht="19.5" customHeight="1">
      <c r="A325" s="24" t="s">
        <v>25</v>
      </c>
      <c r="B325" s="79">
        <v>1.3888888888888889E-3</v>
      </c>
      <c r="C325" s="78"/>
      <c r="D325" s="47">
        <f>D324+C324</f>
        <v>0.83472222222222048</v>
      </c>
      <c r="E325" s="46">
        <f>E324+C324</f>
        <v>0.85972222222222039</v>
      </c>
      <c r="F325" s="85"/>
    </row>
    <row r="326" spans="1:6" ht="19.5" customHeight="1">
      <c r="A326" s="24" t="s">
        <v>26</v>
      </c>
      <c r="B326" s="80"/>
      <c r="C326" s="77">
        <v>1.38888888888889E-3</v>
      </c>
      <c r="D326" s="47">
        <f>D325+B325</f>
        <v>0.83611111111110936</v>
      </c>
      <c r="E326" s="46">
        <f>E325+B325</f>
        <v>0.86111111111110927</v>
      </c>
      <c r="F326" s="85"/>
    </row>
    <row r="327" spans="1:6" ht="19.5" customHeight="1">
      <c r="A327" s="24" t="s">
        <v>27</v>
      </c>
      <c r="B327" s="79">
        <v>2.0833333333333333E-3</v>
      </c>
      <c r="C327" s="78"/>
      <c r="D327" s="47">
        <f>D326+C326</f>
        <v>0.83749999999999825</v>
      </c>
      <c r="E327" s="46">
        <f>E326+C326</f>
        <v>0.86249999999999816</v>
      </c>
      <c r="F327" s="85"/>
    </row>
    <row r="328" spans="1:6" ht="19.5" customHeight="1">
      <c r="A328" s="24" t="s">
        <v>28</v>
      </c>
      <c r="B328" s="80"/>
      <c r="C328" s="77">
        <v>2.0833333333333333E-3</v>
      </c>
      <c r="D328" s="47">
        <f>D327+B327</f>
        <v>0.83958333333333157</v>
      </c>
      <c r="E328" s="46">
        <f>E327+B327</f>
        <v>0.86458333333333148</v>
      </c>
      <c r="F328" s="85"/>
    </row>
    <row r="329" spans="1:6" ht="19.5" customHeight="1">
      <c r="A329" s="17" t="s">
        <v>6</v>
      </c>
      <c r="B329" s="79">
        <v>5.5555555555555558E-3</v>
      </c>
      <c r="C329" s="78"/>
      <c r="D329" s="48">
        <f>D328+C328</f>
        <v>0.8416666666666649</v>
      </c>
      <c r="E329" s="45">
        <f>E328+C328</f>
        <v>0.86666666666666481</v>
      </c>
      <c r="F329" s="85"/>
    </row>
    <row r="330" spans="1:6" ht="19.5" customHeight="1">
      <c r="A330" s="49" t="s">
        <v>6</v>
      </c>
      <c r="B330" s="80"/>
      <c r="C330" s="77">
        <v>2.7777777777777779E-3</v>
      </c>
      <c r="D330" s="48">
        <f>D329+B329</f>
        <v>0.84722222222222043</v>
      </c>
      <c r="E330" s="45">
        <f>E329+B329</f>
        <v>0.87222222222222034</v>
      </c>
      <c r="F330" s="85"/>
    </row>
    <row r="331" spans="1:6" ht="19.5" customHeight="1">
      <c r="A331" s="24" t="s">
        <v>7</v>
      </c>
      <c r="B331" s="79">
        <v>1.3888888888888889E-3</v>
      </c>
      <c r="C331" s="78"/>
      <c r="D331" s="47">
        <f>D330+C330</f>
        <v>0.8499999999999982</v>
      </c>
      <c r="E331" s="46">
        <f>E330+C330</f>
        <v>0.87499999999999811</v>
      </c>
      <c r="F331" s="85"/>
    </row>
    <row r="332" spans="1:6" ht="19.5" customHeight="1">
      <c r="A332" s="24" t="s">
        <v>8</v>
      </c>
      <c r="B332" s="80"/>
      <c r="C332" s="77">
        <v>1.38888888888889E-3</v>
      </c>
      <c r="D332" s="47">
        <f>D331+B331</f>
        <v>0.85138888888888709</v>
      </c>
      <c r="E332" s="46">
        <f>E331+B331</f>
        <v>0.876388888888887</v>
      </c>
      <c r="F332" s="85"/>
    </row>
    <row r="333" spans="1:6" ht="19.5" customHeight="1">
      <c r="A333" s="24" t="s">
        <v>26</v>
      </c>
      <c r="B333" s="79">
        <v>1.38888888888889E-3</v>
      </c>
      <c r="C333" s="78"/>
      <c r="D333" s="47">
        <f>D332+C332</f>
        <v>0.85277777777777597</v>
      </c>
      <c r="E333" s="46">
        <f>E332+C332</f>
        <v>0.87777777777777588</v>
      </c>
      <c r="F333" s="85"/>
    </row>
    <row r="334" spans="1:6" ht="19.5" customHeight="1">
      <c r="A334" s="24" t="s">
        <v>25</v>
      </c>
      <c r="B334" s="80"/>
      <c r="C334" s="77">
        <v>6.9444444444444447E-4</v>
      </c>
      <c r="D334" s="47">
        <f>D333+B333</f>
        <v>0.85416666666666485</v>
      </c>
      <c r="E334" s="46">
        <f>E333+B333</f>
        <v>0.87916666666666476</v>
      </c>
      <c r="F334" s="85"/>
    </row>
    <row r="335" spans="1:6" ht="19.5" customHeight="1">
      <c r="A335" s="24" t="s">
        <v>29</v>
      </c>
      <c r="B335" s="79">
        <v>6.9444444444444447E-4</v>
      </c>
      <c r="C335" s="78"/>
      <c r="D335" s="47">
        <f>D334+C334</f>
        <v>0.8548611111111093</v>
      </c>
      <c r="E335" s="46">
        <f>E334+C334</f>
        <v>0.87986111111110921</v>
      </c>
      <c r="F335" s="85"/>
    </row>
    <row r="336" spans="1:6" ht="19.5" customHeight="1">
      <c r="A336" s="24" t="s">
        <v>30</v>
      </c>
      <c r="B336" s="80"/>
      <c r="C336" s="77">
        <v>1.3888888888888889E-3</v>
      </c>
      <c r="D336" s="47">
        <f>D335+B335</f>
        <v>0.85555555555555374</v>
      </c>
      <c r="E336" s="46">
        <f>E335+B335</f>
        <v>0.88055555555555365</v>
      </c>
      <c r="F336" s="85"/>
    </row>
    <row r="337" spans="1:6" ht="19.5" customHeight="1">
      <c r="A337" s="24" t="s">
        <v>23</v>
      </c>
      <c r="B337" s="79">
        <v>1.3888888888888889E-3</v>
      </c>
      <c r="C337" s="78"/>
      <c r="D337" s="47">
        <f>D336+C336</f>
        <v>0.85694444444444262</v>
      </c>
      <c r="E337" s="46">
        <f>E336+C336</f>
        <v>0.88194444444444253</v>
      </c>
      <c r="F337" s="85"/>
    </row>
    <row r="338" spans="1:6" ht="19.5" customHeight="1">
      <c r="A338" s="24" t="s">
        <v>31</v>
      </c>
      <c r="B338" s="80"/>
      <c r="C338" s="77">
        <v>1.3888888888888889E-3</v>
      </c>
      <c r="D338" s="47">
        <f>D337+B337</f>
        <v>0.85833333333333151</v>
      </c>
      <c r="E338" s="46">
        <f>E337+B337</f>
        <v>0.88333333333333142</v>
      </c>
      <c r="F338" s="85"/>
    </row>
    <row r="339" spans="1:6" ht="19.5" customHeight="1">
      <c r="A339" s="24" t="s">
        <v>32</v>
      </c>
      <c r="B339" s="79">
        <v>1.3888888888888889E-3</v>
      </c>
      <c r="C339" s="78"/>
      <c r="D339" s="47">
        <f>D338+C338</f>
        <v>0.85972222222222039</v>
      </c>
      <c r="E339" s="46">
        <f>E338+C338</f>
        <v>0.8847222222222203</v>
      </c>
      <c r="F339" s="85"/>
    </row>
    <row r="340" spans="1:6" ht="19.5" customHeight="1">
      <c r="A340" s="24" t="s">
        <v>33</v>
      </c>
      <c r="B340" s="80"/>
      <c r="C340" s="77">
        <v>1.38888888888889E-3</v>
      </c>
      <c r="D340" s="47">
        <f>D339+B339</f>
        <v>0.86111111111110927</v>
      </c>
      <c r="E340" s="46">
        <f>E339+B339</f>
        <v>0.88611111111110918</v>
      </c>
      <c r="F340" s="85"/>
    </row>
    <row r="341" spans="1:6" ht="19.5" customHeight="1">
      <c r="A341" s="24" t="s">
        <v>34</v>
      </c>
      <c r="B341" s="79">
        <v>6.9444444444444447E-4</v>
      </c>
      <c r="C341" s="78"/>
      <c r="D341" s="47">
        <f>D340+C340</f>
        <v>0.86249999999999816</v>
      </c>
      <c r="E341" s="46">
        <f>E340+C340</f>
        <v>0.88749999999999807</v>
      </c>
      <c r="F341" s="85"/>
    </row>
    <row r="342" spans="1:6" ht="19.5" customHeight="1">
      <c r="A342" s="17" t="s">
        <v>35</v>
      </c>
      <c r="B342" s="80"/>
      <c r="C342" s="82"/>
      <c r="D342" s="48">
        <f>D341+B341</f>
        <v>0.8631944444444426</v>
      </c>
      <c r="E342" s="45">
        <f>E341+B341</f>
        <v>0.88819444444444251</v>
      </c>
      <c r="F342" s="85"/>
    </row>
    <row r="343" spans="1:6" ht="19.5" customHeight="1">
      <c r="C343" s="83"/>
    </row>
    <row r="344" spans="1:6" ht="19.5" customHeight="1">
      <c r="A344" t="s">
        <v>15</v>
      </c>
      <c r="D344" s="37">
        <v>3.4722222222222199E-3</v>
      </c>
      <c r="E344" s="37">
        <v>3.4722222222222199E-3</v>
      </c>
    </row>
    <row r="345" spans="1:6" ht="19.5" customHeight="1">
      <c r="A345" s="38" t="s">
        <v>16</v>
      </c>
      <c r="D345" s="39">
        <f>D342+D344</f>
        <v>0.86666666666666481</v>
      </c>
      <c r="E345" s="39">
        <f t="shared" ref="E345" si="0">E342+E344</f>
        <v>0.89166666666666472</v>
      </c>
    </row>
    <row r="346" spans="1:6" ht="19.5" customHeight="1">
      <c r="A346" s="4" t="s">
        <v>17</v>
      </c>
      <c r="D346" s="40">
        <f>D318-D32</f>
        <v>0.49861111111110951</v>
      </c>
      <c r="E346" s="40">
        <f>E294-E6</f>
        <v>0.48958333333333171</v>
      </c>
    </row>
  </sheetData>
  <mergeCells count="352">
    <mergeCell ref="N22:P23"/>
    <mergeCell ref="N24:P25"/>
    <mergeCell ref="N26:P27"/>
    <mergeCell ref="N28:P29"/>
    <mergeCell ref="N30:P31"/>
    <mergeCell ref="N32:P33"/>
    <mergeCell ref="C342:C343"/>
    <mergeCell ref="B319:B320"/>
    <mergeCell ref="F319:F342"/>
    <mergeCell ref="C320:C321"/>
    <mergeCell ref="B321:B322"/>
    <mergeCell ref="C322:C323"/>
    <mergeCell ref="B323:B324"/>
    <mergeCell ref="C324:C325"/>
    <mergeCell ref="B325:B326"/>
    <mergeCell ref="C326:C327"/>
    <mergeCell ref="B327:B328"/>
    <mergeCell ref="C328:C329"/>
    <mergeCell ref="B329:B330"/>
    <mergeCell ref="C330:C331"/>
    <mergeCell ref="B331:B332"/>
    <mergeCell ref="C332:C333"/>
    <mergeCell ref="B333:B334"/>
    <mergeCell ref="C334:C335"/>
    <mergeCell ref="B335:B336"/>
    <mergeCell ref="C336:C337"/>
    <mergeCell ref="B337:B338"/>
    <mergeCell ref="C338:C339"/>
    <mergeCell ref="B339:B340"/>
    <mergeCell ref="C340:C341"/>
    <mergeCell ref="B341:B342"/>
    <mergeCell ref="F295:F318"/>
    <mergeCell ref="C296:C297"/>
    <mergeCell ref="B297:B298"/>
    <mergeCell ref="C298:C299"/>
    <mergeCell ref="B299:B300"/>
    <mergeCell ref="C300:C301"/>
    <mergeCell ref="B301:B302"/>
    <mergeCell ref="C302:C303"/>
    <mergeCell ref="B303:B304"/>
    <mergeCell ref="C304:C305"/>
    <mergeCell ref="B305:B306"/>
    <mergeCell ref="C306:C307"/>
    <mergeCell ref="B307:B308"/>
    <mergeCell ref="C308:C309"/>
    <mergeCell ref="B309:B310"/>
    <mergeCell ref="C310:C311"/>
    <mergeCell ref="B311:B312"/>
    <mergeCell ref="C312:C313"/>
    <mergeCell ref="B313:B314"/>
    <mergeCell ref="C314:C315"/>
    <mergeCell ref="B315:B316"/>
    <mergeCell ref="C316:C317"/>
    <mergeCell ref="B317:B318"/>
    <mergeCell ref="C318:C319"/>
    <mergeCell ref="C280:C281"/>
    <mergeCell ref="B281:B282"/>
    <mergeCell ref="C282:C283"/>
    <mergeCell ref="B283:B284"/>
    <mergeCell ref="C284:C285"/>
    <mergeCell ref="B285:B286"/>
    <mergeCell ref="C286:C287"/>
    <mergeCell ref="B287:B288"/>
    <mergeCell ref="C288:C289"/>
    <mergeCell ref="B289:B290"/>
    <mergeCell ref="C290:C291"/>
    <mergeCell ref="B291:B292"/>
    <mergeCell ref="C292:C293"/>
    <mergeCell ref="B293:B294"/>
    <mergeCell ref="C294:C295"/>
    <mergeCell ref="B295:B296"/>
    <mergeCell ref="F223:F246"/>
    <mergeCell ref="C224:C225"/>
    <mergeCell ref="B225:B226"/>
    <mergeCell ref="C226:C227"/>
    <mergeCell ref="B227:B228"/>
    <mergeCell ref="C228:C229"/>
    <mergeCell ref="B229:B230"/>
    <mergeCell ref="F247:F270"/>
    <mergeCell ref="B265:B266"/>
    <mergeCell ref="C266:C267"/>
    <mergeCell ref="B267:B268"/>
    <mergeCell ref="C268:C269"/>
    <mergeCell ref="B269:B270"/>
    <mergeCell ref="C270:C271"/>
    <mergeCell ref="B271:B272"/>
    <mergeCell ref="F271:F294"/>
    <mergeCell ref="C272:C273"/>
    <mergeCell ref="B273:B274"/>
    <mergeCell ref="C274:C275"/>
    <mergeCell ref="B275:B276"/>
    <mergeCell ref="C276:C277"/>
    <mergeCell ref="B277:B278"/>
    <mergeCell ref="C278:C279"/>
    <mergeCell ref="B279:B280"/>
    <mergeCell ref="C208:C209"/>
    <mergeCell ref="B209:B210"/>
    <mergeCell ref="C210:C211"/>
    <mergeCell ref="B211:B212"/>
    <mergeCell ref="C212:C213"/>
    <mergeCell ref="B213:B214"/>
    <mergeCell ref="C214:C215"/>
    <mergeCell ref="B215:B216"/>
    <mergeCell ref="C216:C217"/>
    <mergeCell ref="B217:B218"/>
    <mergeCell ref="C218:C219"/>
    <mergeCell ref="B219:B220"/>
    <mergeCell ref="C220:C221"/>
    <mergeCell ref="B221:B222"/>
    <mergeCell ref="C222:C223"/>
    <mergeCell ref="B223:B224"/>
    <mergeCell ref="F151:F174"/>
    <mergeCell ref="C152:C153"/>
    <mergeCell ref="B153:B154"/>
    <mergeCell ref="C154:C155"/>
    <mergeCell ref="B155:B156"/>
    <mergeCell ref="F175:F198"/>
    <mergeCell ref="B191:B192"/>
    <mergeCell ref="C192:C193"/>
    <mergeCell ref="B193:B194"/>
    <mergeCell ref="C194:C195"/>
    <mergeCell ref="B195:B196"/>
    <mergeCell ref="C196:C197"/>
    <mergeCell ref="B197:B198"/>
    <mergeCell ref="C198:C199"/>
    <mergeCell ref="B199:B200"/>
    <mergeCell ref="F199:F222"/>
    <mergeCell ref="C200:C201"/>
    <mergeCell ref="B201:B202"/>
    <mergeCell ref="C202:C203"/>
    <mergeCell ref="B203:B204"/>
    <mergeCell ref="C204:C205"/>
    <mergeCell ref="B205:B206"/>
    <mergeCell ref="C206:C207"/>
    <mergeCell ref="B207:B208"/>
    <mergeCell ref="B135:B136"/>
    <mergeCell ref="C136:C137"/>
    <mergeCell ref="B137:B138"/>
    <mergeCell ref="C138:C139"/>
    <mergeCell ref="B139:B140"/>
    <mergeCell ref="C140:C141"/>
    <mergeCell ref="B141:B142"/>
    <mergeCell ref="C142:C143"/>
    <mergeCell ref="B143:B144"/>
    <mergeCell ref="C144:C145"/>
    <mergeCell ref="B145:B146"/>
    <mergeCell ref="C146:C147"/>
    <mergeCell ref="B147:B148"/>
    <mergeCell ref="C148:C149"/>
    <mergeCell ref="B149:B150"/>
    <mergeCell ref="C150:C151"/>
    <mergeCell ref="B151:B152"/>
    <mergeCell ref="B79:B80"/>
    <mergeCell ref="F79:F102"/>
    <mergeCell ref="C80:C81"/>
    <mergeCell ref="B81:B82"/>
    <mergeCell ref="F103:F126"/>
    <mergeCell ref="B117:B118"/>
    <mergeCell ref="C118:C119"/>
    <mergeCell ref="B119:B120"/>
    <mergeCell ref="C120:C121"/>
    <mergeCell ref="B121:B122"/>
    <mergeCell ref="C122:C123"/>
    <mergeCell ref="B123:B124"/>
    <mergeCell ref="C124:C125"/>
    <mergeCell ref="B125:B126"/>
    <mergeCell ref="C126:C127"/>
    <mergeCell ref="B127:B128"/>
    <mergeCell ref="F127:F150"/>
    <mergeCell ref="C128:C129"/>
    <mergeCell ref="B129:B130"/>
    <mergeCell ref="C130:C131"/>
    <mergeCell ref="B131:B132"/>
    <mergeCell ref="C132:C133"/>
    <mergeCell ref="B133:B134"/>
    <mergeCell ref="C134:C135"/>
    <mergeCell ref="F7:F30"/>
    <mergeCell ref="F31:F54"/>
    <mergeCell ref="B43:B44"/>
    <mergeCell ref="C44:C45"/>
    <mergeCell ref="B45:B46"/>
    <mergeCell ref="C46:C47"/>
    <mergeCell ref="B47:B48"/>
    <mergeCell ref="C48:C49"/>
    <mergeCell ref="B49:B50"/>
    <mergeCell ref="C50:C51"/>
    <mergeCell ref="B51:B52"/>
    <mergeCell ref="C52:C53"/>
    <mergeCell ref="B53:B54"/>
    <mergeCell ref="B6:B8"/>
    <mergeCell ref="C8:C9"/>
    <mergeCell ref="B9:B10"/>
    <mergeCell ref="C10:C11"/>
    <mergeCell ref="B11:B12"/>
    <mergeCell ref="C12:C13"/>
    <mergeCell ref="B13:B14"/>
    <mergeCell ref="C14:C15"/>
    <mergeCell ref="B15:B16"/>
    <mergeCell ref="C16:C17"/>
    <mergeCell ref="B17:B18"/>
    <mergeCell ref="B55:B56"/>
    <mergeCell ref="F55:F78"/>
    <mergeCell ref="C56:C57"/>
    <mergeCell ref="B57:B58"/>
    <mergeCell ref="C58:C59"/>
    <mergeCell ref="B59:B60"/>
    <mergeCell ref="C60:C61"/>
    <mergeCell ref="B61:B62"/>
    <mergeCell ref="C62:C63"/>
    <mergeCell ref="B63:B64"/>
    <mergeCell ref="C64:C65"/>
    <mergeCell ref="B65:B66"/>
    <mergeCell ref="C66:C67"/>
    <mergeCell ref="B67:B68"/>
    <mergeCell ref="C68:C69"/>
    <mergeCell ref="B69:B70"/>
    <mergeCell ref="C70:C71"/>
    <mergeCell ref="B71:B72"/>
    <mergeCell ref="C72:C73"/>
    <mergeCell ref="B73:B74"/>
    <mergeCell ref="C74:C75"/>
    <mergeCell ref="B75:B76"/>
    <mergeCell ref="C76:C77"/>
    <mergeCell ref="B77:B78"/>
    <mergeCell ref="C18:C19"/>
    <mergeCell ref="B19:B20"/>
    <mergeCell ref="C20:C21"/>
    <mergeCell ref="B21:B22"/>
    <mergeCell ref="C22:C23"/>
    <mergeCell ref="B23:B24"/>
    <mergeCell ref="C24:C25"/>
    <mergeCell ref="B25:B26"/>
    <mergeCell ref="C26:C27"/>
    <mergeCell ref="B27:B28"/>
    <mergeCell ref="C28:C29"/>
    <mergeCell ref="B29:B30"/>
    <mergeCell ref="B31:B32"/>
    <mergeCell ref="C32:C33"/>
    <mergeCell ref="B33:B34"/>
    <mergeCell ref="C34:C35"/>
    <mergeCell ref="B35:B36"/>
    <mergeCell ref="C36:C37"/>
    <mergeCell ref="B37:B38"/>
    <mergeCell ref="C38:C39"/>
    <mergeCell ref="B39:B40"/>
    <mergeCell ref="C40:C41"/>
    <mergeCell ref="B41:B42"/>
    <mergeCell ref="C42:C43"/>
    <mergeCell ref="C82:C83"/>
    <mergeCell ref="B83:B84"/>
    <mergeCell ref="C84:C85"/>
    <mergeCell ref="B85:B86"/>
    <mergeCell ref="C86:C87"/>
    <mergeCell ref="B87:B88"/>
    <mergeCell ref="C88:C89"/>
    <mergeCell ref="B89:B90"/>
    <mergeCell ref="C90:C91"/>
    <mergeCell ref="B91:B92"/>
    <mergeCell ref="C92:C93"/>
    <mergeCell ref="B93:B94"/>
    <mergeCell ref="C94:C95"/>
    <mergeCell ref="B95:B96"/>
    <mergeCell ref="C96:C97"/>
    <mergeCell ref="B97:B98"/>
    <mergeCell ref="C98:C99"/>
    <mergeCell ref="B99:B100"/>
    <mergeCell ref="C100:C101"/>
    <mergeCell ref="B111:B112"/>
    <mergeCell ref="C112:C113"/>
    <mergeCell ref="B113:B114"/>
    <mergeCell ref="C114:C115"/>
    <mergeCell ref="B115:B116"/>
    <mergeCell ref="C116:C117"/>
    <mergeCell ref="B101:B102"/>
    <mergeCell ref="B103:B104"/>
    <mergeCell ref="C104:C105"/>
    <mergeCell ref="B105:B106"/>
    <mergeCell ref="C106:C107"/>
    <mergeCell ref="B107:B108"/>
    <mergeCell ref="C108:C109"/>
    <mergeCell ref="B109:B110"/>
    <mergeCell ref="C110:C111"/>
    <mergeCell ref="C156:C157"/>
    <mergeCell ref="B157:B158"/>
    <mergeCell ref="C158:C159"/>
    <mergeCell ref="B159:B160"/>
    <mergeCell ref="C160:C161"/>
    <mergeCell ref="B161:B162"/>
    <mergeCell ref="C162:C163"/>
    <mergeCell ref="B163:B164"/>
    <mergeCell ref="C164:C165"/>
    <mergeCell ref="B165:B166"/>
    <mergeCell ref="C166:C167"/>
    <mergeCell ref="B167:B168"/>
    <mergeCell ref="C168:C169"/>
    <mergeCell ref="B169:B170"/>
    <mergeCell ref="C170:C171"/>
    <mergeCell ref="B171:B172"/>
    <mergeCell ref="C172:C173"/>
    <mergeCell ref="B173:B174"/>
    <mergeCell ref="C174:C175"/>
    <mergeCell ref="B185:B186"/>
    <mergeCell ref="C186:C187"/>
    <mergeCell ref="B187:B188"/>
    <mergeCell ref="C188:C189"/>
    <mergeCell ref="B189:B190"/>
    <mergeCell ref="C190:C191"/>
    <mergeCell ref="B175:B176"/>
    <mergeCell ref="C176:C177"/>
    <mergeCell ref="B177:B178"/>
    <mergeCell ref="C178:C179"/>
    <mergeCell ref="B179:B180"/>
    <mergeCell ref="C180:C181"/>
    <mergeCell ref="B181:B182"/>
    <mergeCell ref="C182:C183"/>
    <mergeCell ref="B183:B184"/>
    <mergeCell ref="C184:C185"/>
    <mergeCell ref="C230:C231"/>
    <mergeCell ref="B231:B232"/>
    <mergeCell ref="C232:C233"/>
    <mergeCell ref="B233:B234"/>
    <mergeCell ref="C234:C235"/>
    <mergeCell ref="B235:B236"/>
    <mergeCell ref="C236:C237"/>
    <mergeCell ref="B237:B238"/>
    <mergeCell ref="C238:C239"/>
    <mergeCell ref="B239:B240"/>
    <mergeCell ref="C240:C241"/>
    <mergeCell ref="B241:B242"/>
    <mergeCell ref="C242:C243"/>
    <mergeCell ref="B243:B244"/>
    <mergeCell ref="C244:C245"/>
    <mergeCell ref="B245:B246"/>
    <mergeCell ref="C246:C247"/>
    <mergeCell ref="B247:B248"/>
    <mergeCell ref="C248:C249"/>
    <mergeCell ref="B259:B260"/>
    <mergeCell ref="C260:C261"/>
    <mergeCell ref="B261:B262"/>
    <mergeCell ref="C262:C263"/>
    <mergeCell ref="B263:B264"/>
    <mergeCell ref="C264:C265"/>
    <mergeCell ref="B249:B250"/>
    <mergeCell ref="C250:C251"/>
    <mergeCell ref="B251:B252"/>
    <mergeCell ref="C252:C253"/>
    <mergeCell ref="B253:B254"/>
    <mergeCell ref="C254:C255"/>
    <mergeCell ref="B255:B256"/>
    <mergeCell ref="C256:C257"/>
    <mergeCell ref="B257:B258"/>
    <mergeCell ref="C258:C259"/>
  </mergeCells>
  <conditionalFormatting sqref="D6:E6">
    <cfRule type="expression" dxfId="1" priority="1">
      <formula>SUMPRODUCT(COUNTIFS(D6,"&gt;="&amp;Замар_прибут_6_1-"0:1",D6,"&lt;="&amp;Замар_прибут_6_1+"0:1"))+SUMPRODUCT(COUNTIFS(D6,"&gt;="&amp;Замар_прибут_6_2-"0:1",D6,"&lt;="&amp;Замар_прибут_6_2+"0:1"))+SUMPRODUCT(COUNTIFS(D6,"&gt;="&amp;Замар_прибут_6_3-"0:1",D6,"&lt;="&amp;Замар_прибут_6_3+"0:1"))+SUMPRODUCT(COUNTIFS(D6,"&gt;="&amp;Замар_прибут_6_4-"0:1",D6,"&lt;="&amp;Замар_прибут_6_4+"0:1"))+SUMPRODUCT(COUNTIFS(D6,"&gt;="&amp;Замар_прибут_6_5-"0:1",D6,"&lt;="&amp;Замар_прибут_6_5+"0:1"))+SUMPRODUCT(COUNTIFS(D6,"&gt;="&amp;Замар_прибут_6_6-"0:1",D6,"&lt;="&amp;Замар_прибут_6_6+"0:1"))+SUMPRODUCT(COUNTIFS(D6,"&gt;="&amp;Замар_прибут_6_7-"0:1",D6,"&lt;="&amp;Замар_прибут_6_7+"0:1"))</formula>
    </cfRule>
  </conditionalFormatting>
  <conditionalFormatting sqref="D11:E11 D35:E35 D59:E59 D83:E83 D107:E107 D131:E131 D155:E155 D179:E179 D203:E203 D227:E227 D251:E251 D275:E275 D299:E299 D323:E323">
    <cfRule type="expression" dxfId="0" priority="1">
      <formula>SUMPRODUCT(COUNTIFS(D11,"&gt;="&amp;Соборна_відправка_3_1-"0:1",D11,"&lt;="&amp;Соборна_відправка_3_1+"0:1"))+SUMPRODUCT(COUNTIFS(D11,"&gt;="&amp;Соборна_відправка_3_2-"0:1",D11,"&lt;="&amp;Соборна_відправка_3_2+"0:1"))+SUMPRODUCT(COUNTIFS(D11,"&gt;="&amp;Соборна_відправка_3_3-"0:1",D11,"&lt;="&amp;Соборна_відправка_3_3+"0:1"))+SUMPRODUCT(COUNTIFS(D11,"&gt;="&amp;Соборна_відправка_3_4-"0:1",D11,"&lt;="&amp;Соборна_відправка_3_4+"0:1"))+SUMPRODUCT(COUNTIFS(D11,"&gt;="&amp;Соборна_відправка_3_5-"0:1",D11,"&lt;="&amp;Соборна_відправка_3_5+"0:1"))+SUMPRODUCT(COUNTIFS(D11,"&gt;="&amp;Соборна_відправка_3_6-"0:1",D11,"&lt;="&amp;Соборна_відправка_3_6+"0:1"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Буденний</vt:lpstr>
      <vt:lpstr>вихідний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2022-08-11T13:30:30Z</dcterms:modified>
</cp:coreProperties>
</file>